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120" windowWidth="11535" windowHeight="6750"/>
  </bookViews>
  <sheets>
    <sheet name="resumen" sheetId="1" r:id="rId1"/>
    <sheet name="gastos" sheetId="2" r:id="rId2"/>
    <sheet name="Hoja3" sheetId="3" r:id="rId3"/>
  </sheets>
  <definedNames>
    <definedName name="_xlnm.Print_Area" localSheetId="0">resumen!$B$2:$Z$52</definedName>
  </definedNames>
  <calcPr calcId="124519"/>
</workbook>
</file>

<file path=xl/calcChain.xml><?xml version="1.0" encoding="utf-8"?>
<calcChain xmlns="http://schemas.openxmlformats.org/spreadsheetml/2006/main">
  <c r="L40" i="1"/>
  <c r="U18"/>
  <c r="U40" s="1"/>
  <c r="Y78" s="1"/>
  <c r="Y82" s="1"/>
  <c r="K40"/>
  <c r="U12"/>
  <c r="R40"/>
  <c r="U13"/>
  <c r="U15"/>
  <c r="U16"/>
  <c r="U20"/>
  <c r="U21"/>
  <c r="U22"/>
  <c r="U26"/>
  <c r="U28"/>
  <c r="U30"/>
  <c r="U32"/>
  <c r="U34"/>
  <c r="U36"/>
  <c r="U38"/>
  <c r="T40"/>
  <c r="P40"/>
  <c r="N40"/>
  <c r="J40"/>
  <c r="H40"/>
  <c r="C98"/>
  <c r="N75"/>
  <c r="Q75"/>
  <c r="U75"/>
  <c r="U78"/>
  <c r="U81"/>
  <c r="U83"/>
  <c r="U89"/>
  <c r="K91"/>
  <c r="U91"/>
  <c r="J93"/>
  <c r="T93"/>
  <c r="P93"/>
  <c r="N93"/>
  <c r="K93"/>
  <c r="H93"/>
  <c r="U93"/>
  <c r="Q93"/>
  <c r="Y29" l="1"/>
</calcChain>
</file>

<file path=xl/sharedStrings.xml><?xml version="1.0" encoding="utf-8"?>
<sst xmlns="http://schemas.openxmlformats.org/spreadsheetml/2006/main" count="195" uniqueCount="110">
  <si>
    <t>CIFRA C.</t>
  </si>
  <si>
    <t>HOTELES CALINDA, S.A.</t>
  </si>
  <si>
    <t>TIPO DOCTO</t>
  </si>
  <si>
    <t>CIA.</t>
  </si>
  <si>
    <t>No. DE REG. EMP.</t>
  </si>
  <si>
    <t>DOCUMENTO No.</t>
  </si>
  <si>
    <t>BRUTO CALCULADO</t>
  </si>
  <si>
    <t>$</t>
  </si>
  <si>
    <t>IMPORTE DOCTO.</t>
  </si>
  <si>
    <t>C U E N T A  D E  G A S T O S</t>
  </si>
  <si>
    <t>SEMANA TERMINADA EL</t>
  </si>
  <si>
    <t>DIA</t>
  </si>
  <si>
    <t>C. COSTO</t>
  </si>
  <si>
    <t>TOT IVA 1</t>
  </si>
  <si>
    <t>TASA 1</t>
  </si>
  <si>
    <t>TOT IVA 2</t>
  </si>
  <si>
    <t>TASA 2</t>
  </si>
  <si>
    <t>IMPTE GASTO</t>
  </si>
  <si>
    <t>CONCEPTO</t>
  </si>
  <si>
    <t>DOMINGO</t>
  </si>
  <si>
    <t>LUNES</t>
  </si>
  <si>
    <t>MARTES</t>
  </si>
  <si>
    <t>MIERCOLES</t>
  </si>
  <si>
    <t>KILOMETROS</t>
  </si>
  <si>
    <t>RECORRIDOS</t>
  </si>
  <si>
    <t>JUEVES</t>
  </si>
  <si>
    <t>VIERNES</t>
  </si>
  <si>
    <t>SABADO</t>
  </si>
  <si>
    <t>TOTAL</t>
  </si>
  <si>
    <t>IMPORTE</t>
  </si>
  <si>
    <t>SEGÚN CUOTA</t>
  </si>
  <si>
    <t>OPERACIÓN Y</t>
  </si>
  <si>
    <t>MANTENIMIENTO</t>
  </si>
  <si>
    <t>AVION</t>
  </si>
  <si>
    <t>AUTOBUS</t>
  </si>
  <si>
    <t>GASOLINA</t>
  </si>
  <si>
    <t>Y ACEITE</t>
  </si>
  <si>
    <t>TAXIS</t>
  </si>
  <si>
    <t xml:space="preserve">               TRANSPORTACION</t>
  </si>
  <si>
    <t>UNICAMENTE</t>
  </si>
  <si>
    <t>HABITACION</t>
  </si>
  <si>
    <t>HOTEL</t>
  </si>
  <si>
    <t>DESAYUNO</t>
  </si>
  <si>
    <t>COMIDA</t>
  </si>
  <si>
    <t>CENA</t>
  </si>
  <si>
    <t xml:space="preserve">    ALIMENTO</t>
  </si>
  <si>
    <t>TELEFONO Y</t>
  </si>
  <si>
    <t>TELEGRAFO</t>
  </si>
  <si>
    <t>IVA</t>
  </si>
  <si>
    <t xml:space="preserve">      OTROS</t>
  </si>
  <si>
    <t>TOTALES</t>
  </si>
  <si>
    <t>IMPORTE TOTAL EN LETRA</t>
  </si>
  <si>
    <t>DESCRIPCION Y PROPOSITO DE LOS GASTOS</t>
  </si>
  <si>
    <t>FIRMA DEL EMPLEADO</t>
  </si>
  <si>
    <t>FIRMA AUTORIZADA</t>
  </si>
  <si>
    <t>APROBACION</t>
  </si>
  <si>
    <t>FOLIO</t>
  </si>
  <si>
    <t>T. PAGO</t>
  </si>
  <si>
    <t>N</t>
  </si>
  <si>
    <t>DIVISION O UNIDAD:</t>
  </si>
  <si>
    <t>NOMBRE DEL EMPLEADO:</t>
  </si>
  <si>
    <t>AREA O DEPARTAMENTO:</t>
  </si>
  <si>
    <t>PUESTO:</t>
  </si>
  <si>
    <t>LIQUIDACION</t>
  </si>
  <si>
    <t>ANTICIPO</t>
  </si>
  <si>
    <t>No.</t>
  </si>
  <si>
    <t>MENOS TOTAL</t>
  </si>
  <si>
    <t>DE GASTOS</t>
  </si>
  <si>
    <t>EFECTUADOS</t>
  </si>
  <si>
    <t>SALDO A FAVOR</t>
  </si>
  <si>
    <t>DEL</t>
  </si>
  <si>
    <t>DE LA</t>
  </si>
  <si>
    <t>EN CASO DE SALDO A FAVOR</t>
  </si>
  <si>
    <t>DE LA COMPAÑÍA ANOTESE:</t>
  </si>
  <si>
    <t>DEPOSITADO EN LA CAJA DE</t>
  </si>
  <si>
    <t>No. DE INGRESO DE CAJA Y FECHA</t>
  </si>
  <si>
    <t>CONTABILIZACION</t>
  </si>
  <si>
    <t>CUENTA</t>
  </si>
  <si>
    <t>ANOTE TODA LA INFORMACION SOLICITADA--- ANEXE TODOS LOS COMPROBANTES DE GASTOS --- LEA OTRAS INSTRUCCIONES AL REVERSO</t>
  </si>
  <si>
    <t>EMPLEADO</t>
  </si>
  <si>
    <t>MES  VIII</t>
  </si>
  <si>
    <t>AÑO 2003</t>
  </si>
  <si>
    <t>CREDITO Y COBRANZA</t>
  </si>
  <si>
    <t>CORPORATIVO</t>
  </si>
  <si>
    <t>VICTOR A ALTAMIRANO DUARTE</t>
  </si>
  <si>
    <t>SUPERVISOR DE CXC</t>
  </si>
  <si>
    <t>HOJA No….2.…. DE…2….</t>
  </si>
  <si>
    <t>XXX</t>
  </si>
  <si>
    <t>SERVICIO</t>
  </si>
  <si>
    <t>Resumen de gastos viaje los cabos</t>
  </si>
  <si>
    <t>fecha</t>
  </si>
  <si>
    <t>concepto</t>
  </si>
  <si>
    <t>importe</t>
  </si>
  <si>
    <t>con/combate</t>
  </si>
  <si>
    <t>sinn/combate</t>
  </si>
  <si>
    <t xml:space="preserve">MES </t>
  </si>
  <si>
    <t xml:space="preserve">AÑO </t>
  </si>
  <si>
    <t>OSTAR GRUPO HOTELERO</t>
  </si>
  <si>
    <t>CASETAS</t>
  </si>
  <si>
    <t>PROPINAS</t>
  </si>
  <si>
    <t>VARIOS</t>
  </si>
  <si>
    <t>ESTACIONAMIENTO</t>
  </si>
  <si>
    <t>LAVANDERIA</t>
  </si>
  <si>
    <t>HOJA No….1.…. DE…1….</t>
  </si>
  <si>
    <t>x</t>
  </si>
  <si>
    <t>Desarrollo y Sistemas</t>
  </si>
  <si>
    <t xml:space="preserve"> HOTEL VERACRUZ CENTRO HISTORICO</t>
  </si>
  <si>
    <t>un mil trecientos cincuenta y siete m.n.</t>
  </si>
  <si>
    <t>ALVARO MARTINEZ VILLA</t>
  </si>
  <si>
    <t>PROGRAMADOR ANALISTA</t>
  </si>
</sst>
</file>

<file path=xl/styles.xml><?xml version="1.0" encoding="utf-8"?>
<styleSheet xmlns="http://schemas.openxmlformats.org/spreadsheetml/2006/main">
  <numFmts count="8">
    <numFmt numFmtId="6" formatCode="&quot;$&quot;#,##0;[Red]\-&quot;$&quot;#,##0"/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d\-mmm"/>
    <numFmt numFmtId="166" formatCode="#,##0.00_ ;[Red]\-#,##0.00\ "/>
  </numFmts>
  <fonts count="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2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146">
    <xf numFmtId="0" fontId="0" fillId="0" borderId="0" xfId="0"/>
    <xf numFmtId="164" fontId="0" fillId="0" borderId="1" xfId="0" applyNumberFormat="1" applyBorder="1" applyAlignment="1"/>
    <xf numFmtId="0" fontId="0" fillId="0" borderId="2" xfId="0" applyBorder="1" applyAlignment="1"/>
    <xf numFmtId="0" fontId="0" fillId="0" borderId="3" xfId="0" applyBorder="1" applyAlignment="1"/>
    <xf numFmtId="164" fontId="0" fillId="0" borderId="4" xfId="0" applyNumberFormat="1" applyBorder="1" applyAlignment="1"/>
    <xf numFmtId="164" fontId="0" fillId="0" borderId="5" xfId="0" applyNumberFormat="1" applyBorder="1" applyAlignment="1"/>
    <xf numFmtId="0" fontId="0" fillId="0" borderId="6" xfId="0" applyBorder="1"/>
    <xf numFmtId="0" fontId="0" fillId="0" borderId="3" xfId="0" applyBorder="1"/>
    <xf numFmtId="0" fontId="0" fillId="0" borderId="1" xfId="0" applyBorder="1"/>
    <xf numFmtId="0" fontId="0" fillId="0" borderId="5" xfId="0" applyBorder="1"/>
    <xf numFmtId="0" fontId="0" fillId="0" borderId="0" xfId="0" applyBorder="1"/>
    <xf numFmtId="0" fontId="0" fillId="0" borderId="6" xfId="0" applyBorder="1" applyAlignment="1">
      <alignment vertical="top"/>
    </xf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7" xfId="0" applyBorder="1"/>
    <xf numFmtId="0" fontId="0" fillId="0" borderId="2" xfId="0" applyBorder="1" applyAlignment="1">
      <alignment vertical="top"/>
    </xf>
    <xf numFmtId="0" fontId="0" fillId="0" borderId="2" xfId="0" applyBorder="1"/>
    <xf numFmtId="0" fontId="0" fillId="0" borderId="3" xfId="0" applyBorder="1" applyAlignment="1">
      <alignment vertical="top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9" xfId="0" applyBorder="1"/>
    <xf numFmtId="0" fontId="2" fillId="0" borderId="7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1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8" fontId="0" fillId="0" borderId="8" xfId="0" applyNumberFormat="1" applyBorder="1"/>
    <xf numFmtId="16" fontId="0" fillId="0" borderId="1" xfId="0" applyNumberFormat="1" applyBorder="1"/>
    <xf numFmtId="165" fontId="0" fillId="0" borderId="4" xfId="0" applyNumberFormat="1" applyBorder="1" applyAlignment="1"/>
    <xf numFmtId="165" fontId="0" fillId="0" borderId="5" xfId="0" applyNumberFormat="1" applyBorder="1"/>
    <xf numFmtId="165" fontId="0" fillId="0" borderId="1" xfId="0" applyNumberFormat="1" applyBorder="1"/>
    <xf numFmtId="165" fontId="0" fillId="0" borderId="4" xfId="0" applyNumberFormat="1" applyBorder="1"/>
    <xf numFmtId="0" fontId="5" fillId="0" borderId="11" xfId="0" applyFont="1" applyBorder="1" applyAlignment="1">
      <alignment horizontal="center"/>
    </xf>
    <xf numFmtId="166" fontId="0" fillId="0" borderId="8" xfId="0" applyNumberFormat="1" applyBorder="1"/>
    <xf numFmtId="166" fontId="0" fillId="0" borderId="0" xfId="0" applyNumberFormat="1"/>
    <xf numFmtId="166" fontId="5" fillId="0" borderId="11" xfId="0" applyNumberFormat="1" applyFont="1" applyBorder="1" applyAlignment="1">
      <alignment horizontal="center"/>
    </xf>
    <xf numFmtId="16" fontId="0" fillId="0" borderId="5" xfId="0" applyNumberFormat="1" applyBorder="1"/>
    <xf numFmtId="16" fontId="0" fillId="0" borderId="4" xfId="0" applyNumberFormat="1" applyBorder="1"/>
    <xf numFmtId="16" fontId="0" fillId="0" borderId="8" xfId="0" applyNumberFormat="1" applyBorder="1"/>
    <xf numFmtId="0" fontId="0" fillId="0" borderId="0" xfId="0" applyBorder="1" applyAlignment="1">
      <alignment horizontal="left"/>
    </xf>
    <xf numFmtId="6" fontId="0" fillId="0" borderId="8" xfId="0" applyNumberFormat="1" applyBorder="1"/>
    <xf numFmtId="43" fontId="0" fillId="0" borderId="7" xfId="1" applyFont="1" applyBorder="1"/>
    <xf numFmtId="0" fontId="0" fillId="0" borderId="11" xfId="0" applyFill="1" applyBorder="1"/>
    <xf numFmtId="0" fontId="0" fillId="2" borderId="11" xfId="0" applyFill="1" applyBorder="1" applyAlignment="1">
      <alignment horizontal="center" vertical="center"/>
    </xf>
    <xf numFmtId="7" fontId="0" fillId="0" borderId="7" xfId="1" applyNumberFormat="1" applyFont="1" applyBorder="1"/>
    <xf numFmtId="44" fontId="0" fillId="0" borderId="3" xfId="2" applyFont="1" applyBorder="1"/>
    <xf numFmtId="44" fontId="0" fillId="0" borderId="7" xfId="0" applyNumberFormat="1" applyBorder="1"/>
    <xf numFmtId="44" fontId="0" fillId="0" borderId="2" xfId="2" applyFont="1" applyBorder="1"/>
    <xf numFmtId="44" fontId="0" fillId="0" borderId="6" xfId="2" applyFont="1" applyBorder="1"/>
    <xf numFmtId="44" fontId="0" fillId="0" borderId="8" xfId="0" applyNumberFormat="1" applyBorder="1"/>
    <xf numFmtId="0" fontId="0" fillId="0" borderId="7" xfId="0" applyBorder="1" applyAlignment="1">
      <alignment horizontal="center" textRotation="90"/>
    </xf>
    <xf numFmtId="0" fontId="0" fillId="0" borderId="15" xfId="0" applyBorder="1" applyAlignment="1">
      <alignment horizontal="center" textRotation="90"/>
    </xf>
    <xf numFmtId="0" fontId="0" fillId="0" borderId="8" xfId="0" applyBorder="1" applyAlignment="1">
      <alignment horizontal="center" textRotation="90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7" xfId="0" applyFont="1" applyBorder="1" applyAlignment="1">
      <alignment textRotation="90"/>
    </xf>
    <xf numFmtId="0" fontId="0" fillId="0" borderId="15" xfId="0" applyBorder="1"/>
    <xf numFmtId="0" fontId="0" fillId="0" borderId="8" xfId="0" applyBorder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left" vertical="top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9" xfId="0" applyBorder="1" applyAlignment="1"/>
    <xf numFmtId="0" fontId="0" fillId="0" borderId="0" xfId="0" applyBorder="1" applyAlignment="1"/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7" xfId="0" applyBorder="1" applyAlignment="1">
      <alignment textRotation="90"/>
    </xf>
    <xf numFmtId="0" fontId="0" fillId="0" borderId="15" xfId="0" applyBorder="1" applyAlignment="1">
      <alignment textRotation="90"/>
    </xf>
    <xf numFmtId="0" fontId="0" fillId="0" borderId="8" xfId="0" applyBorder="1" applyAlignment="1">
      <alignment textRotation="9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7" fillId="0" borderId="12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164" fontId="0" fillId="0" borderId="9" xfId="0" applyNumberFormat="1" applyBorder="1" applyAlignment="1"/>
    <xf numFmtId="164" fontId="0" fillId="0" borderId="0" xfId="0" applyNumberFormat="1" applyBorder="1" applyAlignment="1"/>
    <xf numFmtId="164" fontId="0" fillId="0" borderId="4" xfId="0" applyNumberFormat="1" applyBorder="1" applyAlignment="1"/>
    <xf numFmtId="164" fontId="0" fillId="0" borderId="6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8" fontId="0" fillId="0" borderId="3" xfId="0" applyNumberFormat="1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8" fontId="0" fillId="0" borderId="5" xfId="0" applyNumberFormat="1" applyBorder="1" applyAlignment="1">
      <alignment horizontal="center" vertical="center"/>
    </xf>
    <xf numFmtId="44" fontId="0" fillId="0" borderId="7" xfId="2" applyFont="1" applyBorder="1" applyAlignment="1">
      <alignment horizontal="center" vertical="center"/>
    </xf>
    <xf numFmtId="44" fontId="0" fillId="0" borderId="8" xfId="2" applyFont="1" applyBorder="1" applyAlignment="1">
      <alignment horizontal="center" vertical="center"/>
    </xf>
    <xf numFmtId="44" fontId="0" fillId="0" borderId="6" xfId="2" applyFont="1" applyBorder="1" applyAlignment="1">
      <alignment horizontal="center" vertical="center"/>
    </xf>
    <xf numFmtId="44" fontId="0" fillId="0" borderId="3" xfId="2" applyFont="1" applyBorder="1" applyAlignment="1">
      <alignment horizontal="center" vertical="center"/>
    </xf>
    <xf numFmtId="44" fontId="0" fillId="0" borderId="1" xfId="2" applyFont="1" applyBorder="1" applyAlignment="1">
      <alignment horizontal="center" vertical="center"/>
    </xf>
    <xf numFmtId="44" fontId="0" fillId="0" borderId="5" xfId="2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166" fontId="5" fillId="0" borderId="12" xfId="0" applyNumberFormat="1" applyFont="1" applyBorder="1" applyAlignment="1">
      <alignment horizontal="center"/>
    </xf>
    <xf numFmtId="166" fontId="5" fillId="0" borderId="13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1" fillId="0" borderId="0" xfId="0" applyFont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304800</xdr:colOff>
      <xdr:row>41</xdr:row>
      <xdr:rowOff>123825</xdr:rowOff>
    </xdr:from>
    <xdr:to>
      <xdr:col>9</xdr:col>
      <xdr:colOff>476250</xdr:colOff>
      <xdr:row>41</xdr:row>
      <xdr:rowOff>123825</xdr:rowOff>
    </xdr:to>
    <xdr:sp macro="" textlink="">
      <xdr:nvSpPr>
        <xdr:cNvPr id="1061" name="Line 4"/>
        <xdr:cNvSpPr>
          <a:spLocks noChangeShapeType="1"/>
        </xdr:cNvSpPr>
      </xdr:nvSpPr>
      <xdr:spPr bwMode="auto">
        <a:xfrm>
          <a:off x="3314700" y="802957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24</xdr:col>
      <xdr:colOff>638175</xdr:colOff>
      <xdr:row>17</xdr:row>
      <xdr:rowOff>57150</xdr:rowOff>
    </xdr:from>
    <xdr:to>
      <xdr:col>24</xdr:col>
      <xdr:colOff>638175</xdr:colOff>
      <xdr:row>17</xdr:row>
      <xdr:rowOff>123825</xdr:rowOff>
    </xdr:to>
    <xdr:sp macro="" textlink="">
      <xdr:nvSpPr>
        <xdr:cNvPr id="1062" name="Line 5"/>
        <xdr:cNvSpPr>
          <a:spLocks noChangeShapeType="1"/>
        </xdr:cNvSpPr>
      </xdr:nvSpPr>
      <xdr:spPr bwMode="auto">
        <a:xfrm>
          <a:off x="12515850" y="3390900"/>
          <a:ext cx="0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24</xdr:col>
      <xdr:colOff>628650</xdr:colOff>
      <xdr:row>21</xdr:row>
      <xdr:rowOff>47625</xdr:rowOff>
    </xdr:from>
    <xdr:to>
      <xdr:col>24</xdr:col>
      <xdr:colOff>628650</xdr:colOff>
      <xdr:row>21</xdr:row>
      <xdr:rowOff>114300</xdr:rowOff>
    </xdr:to>
    <xdr:sp macro="" textlink="">
      <xdr:nvSpPr>
        <xdr:cNvPr id="1063" name="Line 6"/>
        <xdr:cNvSpPr>
          <a:spLocks noChangeShapeType="1"/>
        </xdr:cNvSpPr>
      </xdr:nvSpPr>
      <xdr:spPr bwMode="auto">
        <a:xfrm>
          <a:off x="12506325" y="4143375"/>
          <a:ext cx="0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24</xdr:col>
      <xdr:colOff>647700</xdr:colOff>
      <xdr:row>25</xdr:row>
      <xdr:rowOff>57150</xdr:rowOff>
    </xdr:from>
    <xdr:to>
      <xdr:col>24</xdr:col>
      <xdr:colOff>647700</xdr:colOff>
      <xdr:row>25</xdr:row>
      <xdr:rowOff>123825</xdr:rowOff>
    </xdr:to>
    <xdr:sp macro="" textlink="">
      <xdr:nvSpPr>
        <xdr:cNvPr id="1064" name="Line 8"/>
        <xdr:cNvSpPr>
          <a:spLocks noChangeShapeType="1"/>
        </xdr:cNvSpPr>
      </xdr:nvSpPr>
      <xdr:spPr bwMode="auto">
        <a:xfrm>
          <a:off x="12525375" y="4914900"/>
          <a:ext cx="0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304800</xdr:colOff>
      <xdr:row>94</xdr:row>
      <xdr:rowOff>123825</xdr:rowOff>
    </xdr:from>
    <xdr:to>
      <xdr:col>10</xdr:col>
      <xdr:colOff>476250</xdr:colOff>
      <xdr:row>94</xdr:row>
      <xdr:rowOff>123825</xdr:rowOff>
    </xdr:to>
    <xdr:sp macro="" textlink="">
      <xdr:nvSpPr>
        <xdr:cNvPr id="1065" name="Line 11"/>
        <xdr:cNvSpPr>
          <a:spLocks noChangeShapeType="1"/>
        </xdr:cNvSpPr>
      </xdr:nvSpPr>
      <xdr:spPr bwMode="auto">
        <a:xfrm>
          <a:off x="4162425" y="17030700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25</xdr:col>
      <xdr:colOff>638175</xdr:colOff>
      <xdr:row>70</xdr:row>
      <xdr:rowOff>57150</xdr:rowOff>
    </xdr:from>
    <xdr:to>
      <xdr:col>25</xdr:col>
      <xdr:colOff>228600</xdr:colOff>
      <xdr:row>70</xdr:row>
      <xdr:rowOff>123825</xdr:rowOff>
    </xdr:to>
    <xdr:sp macro="" textlink="">
      <xdr:nvSpPr>
        <xdr:cNvPr id="1066" name="Line 12"/>
        <xdr:cNvSpPr>
          <a:spLocks noChangeShapeType="1"/>
        </xdr:cNvSpPr>
      </xdr:nvSpPr>
      <xdr:spPr bwMode="auto">
        <a:xfrm>
          <a:off x="13630275" y="13077825"/>
          <a:ext cx="0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25</xdr:col>
      <xdr:colOff>628650</xdr:colOff>
      <xdr:row>74</xdr:row>
      <xdr:rowOff>47625</xdr:rowOff>
    </xdr:from>
    <xdr:to>
      <xdr:col>25</xdr:col>
      <xdr:colOff>228600</xdr:colOff>
      <xdr:row>74</xdr:row>
      <xdr:rowOff>114300</xdr:rowOff>
    </xdr:to>
    <xdr:sp macro="" textlink="">
      <xdr:nvSpPr>
        <xdr:cNvPr id="1067" name="Line 13"/>
        <xdr:cNvSpPr>
          <a:spLocks noChangeShapeType="1"/>
        </xdr:cNvSpPr>
      </xdr:nvSpPr>
      <xdr:spPr bwMode="auto">
        <a:xfrm>
          <a:off x="13630275" y="13716000"/>
          <a:ext cx="0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25</xdr:col>
      <xdr:colOff>647700</xdr:colOff>
      <xdr:row>78</xdr:row>
      <xdr:rowOff>57150</xdr:rowOff>
    </xdr:from>
    <xdr:to>
      <xdr:col>25</xdr:col>
      <xdr:colOff>228600</xdr:colOff>
      <xdr:row>78</xdr:row>
      <xdr:rowOff>123825</xdr:rowOff>
    </xdr:to>
    <xdr:sp macro="" textlink="">
      <xdr:nvSpPr>
        <xdr:cNvPr id="1068" name="Line 14"/>
        <xdr:cNvSpPr>
          <a:spLocks noChangeShapeType="1"/>
        </xdr:cNvSpPr>
      </xdr:nvSpPr>
      <xdr:spPr bwMode="auto">
        <a:xfrm>
          <a:off x="13630275" y="14373225"/>
          <a:ext cx="0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304800</xdr:colOff>
      <xdr:row>94</xdr:row>
      <xdr:rowOff>123825</xdr:rowOff>
    </xdr:from>
    <xdr:to>
      <xdr:col>9</xdr:col>
      <xdr:colOff>476250</xdr:colOff>
      <xdr:row>94</xdr:row>
      <xdr:rowOff>123825</xdr:rowOff>
    </xdr:to>
    <xdr:sp macro="" textlink="">
      <xdr:nvSpPr>
        <xdr:cNvPr id="1069" name="Line 15"/>
        <xdr:cNvSpPr>
          <a:spLocks noChangeShapeType="1"/>
        </xdr:cNvSpPr>
      </xdr:nvSpPr>
      <xdr:spPr bwMode="auto">
        <a:xfrm>
          <a:off x="3314700" y="17030700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24</xdr:col>
      <xdr:colOff>638175</xdr:colOff>
      <xdr:row>70</xdr:row>
      <xdr:rowOff>57150</xdr:rowOff>
    </xdr:from>
    <xdr:to>
      <xdr:col>24</xdr:col>
      <xdr:colOff>638175</xdr:colOff>
      <xdr:row>70</xdr:row>
      <xdr:rowOff>123825</xdr:rowOff>
    </xdr:to>
    <xdr:sp macro="" textlink="">
      <xdr:nvSpPr>
        <xdr:cNvPr id="1070" name="Line 16"/>
        <xdr:cNvSpPr>
          <a:spLocks noChangeShapeType="1"/>
        </xdr:cNvSpPr>
      </xdr:nvSpPr>
      <xdr:spPr bwMode="auto">
        <a:xfrm>
          <a:off x="12515850" y="13077825"/>
          <a:ext cx="0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24</xdr:col>
      <xdr:colOff>628650</xdr:colOff>
      <xdr:row>74</xdr:row>
      <xdr:rowOff>47625</xdr:rowOff>
    </xdr:from>
    <xdr:to>
      <xdr:col>24</xdr:col>
      <xdr:colOff>628650</xdr:colOff>
      <xdr:row>74</xdr:row>
      <xdr:rowOff>114300</xdr:rowOff>
    </xdr:to>
    <xdr:sp macro="" textlink="">
      <xdr:nvSpPr>
        <xdr:cNvPr id="1071" name="Line 17"/>
        <xdr:cNvSpPr>
          <a:spLocks noChangeShapeType="1"/>
        </xdr:cNvSpPr>
      </xdr:nvSpPr>
      <xdr:spPr bwMode="auto">
        <a:xfrm>
          <a:off x="12506325" y="13716000"/>
          <a:ext cx="0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24</xdr:col>
      <xdr:colOff>647700</xdr:colOff>
      <xdr:row>78</xdr:row>
      <xdr:rowOff>57150</xdr:rowOff>
    </xdr:from>
    <xdr:to>
      <xdr:col>24</xdr:col>
      <xdr:colOff>647700</xdr:colOff>
      <xdr:row>78</xdr:row>
      <xdr:rowOff>123825</xdr:rowOff>
    </xdr:to>
    <xdr:sp macro="" textlink="">
      <xdr:nvSpPr>
        <xdr:cNvPr id="1072" name="Line 18"/>
        <xdr:cNvSpPr>
          <a:spLocks noChangeShapeType="1"/>
        </xdr:cNvSpPr>
      </xdr:nvSpPr>
      <xdr:spPr bwMode="auto">
        <a:xfrm>
          <a:off x="12525375" y="14373225"/>
          <a:ext cx="0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Z104"/>
  <sheetViews>
    <sheetView tabSelected="1" topLeftCell="I1" zoomScale="80" workbookViewId="0">
      <selection activeCell="K10" sqref="K10"/>
    </sheetView>
  </sheetViews>
  <sheetFormatPr baseColWidth="10" defaultRowHeight="12.75"/>
  <cols>
    <col min="1" max="1" width="3.7109375" customWidth="1"/>
    <col min="2" max="2" width="3.42578125" customWidth="1"/>
    <col min="3" max="4" width="3" customWidth="1"/>
    <col min="5" max="5" width="8.7109375" customWidth="1"/>
    <col min="6" max="6" width="5.7109375" customWidth="1"/>
    <col min="7" max="7" width="6.5703125" customWidth="1"/>
    <col min="8" max="8" width="9.28515625" customWidth="1"/>
    <col min="9" max="9" width="1.7109375" customWidth="1"/>
    <col min="10" max="10" width="12.7109375" customWidth="1"/>
    <col min="11" max="11" width="13.85546875" customWidth="1"/>
    <col min="12" max="12" width="11.5703125" customWidth="1"/>
    <col min="13" max="13" width="4.7109375" customWidth="1"/>
    <col min="14" max="14" width="7.140625" customWidth="1"/>
    <col min="15" max="15" width="5.42578125" customWidth="1"/>
    <col min="16" max="16" width="11.7109375" customWidth="1"/>
    <col min="17" max="17" width="12.42578125" customWidth="1"/>
    <col min="18" max="18" width="10.140625" customWidth="1"/>
    <col min="19" max="19" width="8.7109375" customWidth="1"/>
    <col min="20" max="20" width="9.7109375" customWidth="1"/>
    <col min="21" max="21" width="13.7109375" customWidth="1"/>
    <col min="22" max="22" width="2.5703125" customWidth="1"/>
    <col min="23" max="23" width="11.140625" customWidth="1"/>
    <col min="24" max="24" width="7.42578125" customWidth="1"/>
    <col min="25" max="25" width="22.85546875" customWidth="1"/>
    <col min="26" max="26" width="3.42578125" customWidth="1"/>
  </cols>
  <sheetData>
    <row r="2" spans="2:26">
      <c r="B2" s="6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7"/>
    </row>
    <row r="3" spans="2:26" ht="27" customHeight="1">
      <c r="B3" s="24"/>
      <c r="C3" s="79" t="s">
        <v>0</v>
      </c>
      <c r="D3" s="79"/>
      <c r="E3" s="79"/>
      <c r="F3" s="79"/>
      <c r="G3" s="79"/>
      <c r="H3" s="80" t="s">
        <v>97</v>
      </c>
      <c r="I3" s="81"/>
      <c r="J3" s="81"/>
      <c r="K3" s="82"/>
      <c r="L3" s="83"/>
      <c r="M3" s="10"/>
      <c r="N3" s="84" t="s">
        <v>9</v>
      </c>
      <c r="O3" s="85"/>
      <c r="P3" s="85"/>
      <c r="Q3" s="85"/>
      <c r="R3" s="86"/>
      <c r="S3" s="86"/>
      <c r="T3" s="86"/>
      <c r="U3" s="87"/>
      <c r="V3" s="10"/>
      <c r="W3" s="109" t="s">
        <v>56</v>
      </c>
      <c r="X3" s="110"/>
      <c r="Y3" s="111"/>
      <c r="Z3" s="23"/>
    </row>
    <row r="4" spans="2:26" ht="15.6" customHeight="1">
      <c r="B4" s="24"/>
      <c r="C4" s="11" t="s">
        <v>2</v>
      </c>
      <c r="D4" s="16"/>
      <c r="E4" s="18"/>
      <c r="F4" s="88" t="s">
        <v>3</v>
      </c>
      <c r="G4" s="89"/>
      <c r="H4" s="90" t="s">
        <v>4</v>
      </c>
      <c r="I4" s="90"/>
      <c r="J4" s="89"/>
      <c r="K4" s="88" t="s">
        <v>5</v>
      </c>
      <c r="L4" s="89"/>
      <c r="M4" s="10"/>
      <c r="N4" s="91" t="s">
        <v>10</v>
      </c>
      <c r="O4" s="92"/>
      <c r="P4" s="92"/>
      <c r="Q4" s="92"/>
      <c r="R4" s="6" t="s">
        <v>12</v>
      </c>
      <c r="S4" s="17"/>
      <c r="T4" s="17"/>
      <c r="U4" s="7"/>
      <c r="V4" s="10"/>
      <c r="W4" s="13" t="s">
        <v>57</v>
      </c>
      <c r="X4" s="6"/>
      <c r="Y4" s="7"/>
      <c r="Z4" s="23"/>
    </row>
    <row r="5" spans="2:26" ht="15.6" customHeight="1">
      <c r="B5" s="24"/>
      <c r="C5" s="93"/>
      <c r="D5" s="94"/>
      <c r="E5" s="95"/>
      <c r="F5" s="93"/>
      <c r="G5" s="95"/>
      <c r="H5" s="93"/>
      <c r="I5" s="94"/>
      <c r="J5" s="95"/>
      <c r="K5" s="93"/>
      <c r="L5" s="95"/>
      <c r="M5" s="10"/>
      <c r="N5" s="22" t="s">
        <v>11</v>
      </c>
      <c r="O5" s="19"/>
      <c r="P5" s="12" t="s">
        <v>95</v>
      </c>
      <c r="Q5" s="12" t="s">
        <v>96</v>
      </c>
      <c r="R5" s="76"/>
      <c r="S5" s="77"/>
      <c r="T5" s="77"/>
      <c r="U5" s="78"/>
      <c r="V5" s="10"/>
      <c r="W5" s="27" t="s">
        <v>58</v>
      </c>
      <c r="X5" s="76" t="s">
        <v>103</v>
      </c>
      <c r="Y5" s="78"/>
      <c r="Z5" s="23"/>
    </row>
    <row r="6" spans="2:26" ht="15.6" customHeight="1">
      <c r="B6" s="24"/>
      <c r="C6" s="96" t="s">
        <v>6</v>
      </c>
      <c r="D6" s="97"/>
      <c r="E6" s="97"/>
      <c r="F6" s="97"/>
      <c r="G6" s="97"/>
      <c r="H6" s="2"/>
      <c r="I6" s="3"/>
      <c r="J6" s="10" t="s">
        <v>8</v>
      </c>
      <c r="K6" s="10"/>
      <c r="L6" s="23"/>
      <c r="M6" s="10"/>
      <c r="N6" s="66" t="s">
        <v>13</v>
      </c>
      <c r="O6" s="68"/>
      <c r="P6" s="21" t="s">
        <v>14</v>
      </c>
      <c r="Q6" s="20" t="s">
        <v>15</v>
      </c>
      <c r="R6" s="66" t="s">
        <v>16</v>
      </c>
      <c r="S6" s="68"/>
      <c r="T6" s="66" t="s">
        <v>17</v>
      </c>
      <c r="U6" s="68"/>
      <c r="V6" s="10"/>
      <c r="W6" s="6" t="s">
        <v>59</v>
      </c>
      <c r="X6" s="17"/>
      <c r="Y6" s="7"/>
      <c r="Z6" s="23"/>
    </row>
    <row r="7" spans="2:26" ht="15.6" customHeight="1">
      <c r="B7" s="24"/>
      <c r="C7" s="112" t="s">
        <v>7</v>
      </c>
      <c r="D7" s="113"/>
      <c r="E7" s="113"/>
      <c r="F7" s="113"/>
      <c r="G7" s="114"/>
      <c r="H7" s="4"/>
      <c r="I7" s="5"/>
      <c r="J7" s="12" t="s">
        <v>7</v>
      </c>
      <c r="K7" s="77"/>
      <c r="L7" s="78"/>
      <c r="M7" s="10"/>
      <c r="N7" s="76"/>
      <c r="O7" s="78"/>
      <c r="P7" s="9"/>
      <c r="Q7" s="8"/>
      <c r="R7" s="8"/>
      <c r="S7" s="23"/>
      <c r="T7" s="8"/>
      <c r="U7" s="26"/>
      <c r="V7" s="10"/>
      <c r="W7" s="135" t="s">
        <v>83</v>
      </c>
      <c r="X7" s="77"/>
      <c r="Y7" s="78"/>
      <c r="Z7" s="23"/>
    </row>
    <row r="8" spans="2:26" ht="15.6" customHeight="1">
      <c r="B8" s="24"/>
      <c r="C8" s="115" t="s">
        <v>18</v>
      </c>
      <c r="D8" s="116"/>
      <c r="E8" s="116"/>
      <c r="F8" s="117"/>
      <c r="G8" s="67" t="s">
        <v>19</v>
      </c>
      <c r="H8" s="68"/>
      <c r="I8" s="66" t="s">
        <v>20</v>
      </c>
      <c r="J8" s="68"/>
      <c r="K8" s="13" t="s">
        <v>21</v>
      </c>
      <c r="L8" s="66" t="s">
        <v>22</v>
      </c>
      <c r="M8" s="67"/>
      <c r="N8" s="68"/>
      <c r="O8" s="66" t="s">
        <v>25</v>
      </c>
      <c r="P8" s="68"/>
      <c r="Q8" s="66" t="s">
        <v>26</v>
      </c>
      <c r="R8" s="72"/>
      <c r="S8" s="66" t="s">
        <v>27</v>
      </c>
      <c r="T8" s="68"/>
      <c r="U8" s="25" t="s">
        <v>28</v>
      </c>
      <c r="V8" s="10"/>
      <c r="W8" s="6" t="s">
        <v>61</v>
      </c>
      <c r="X8" s="17"/>
      <c r="Y8" s="7"/>
      <c r="Z8" s="23"/>
    </row>
    <row r="9" spans="2:26" ht="15.6" customHeight="1">
      <c r="B9" s="24"/>
      <c r="C9" s="1"/>
      <c r="D9" s="4"/>
      <c r="E9" s="4"/>
      <c r="F9" s="5"/>
      <c r="G9" s="4"/>
      <c r="H9" s="49"/>
      <c r="I9" s="1"/>
      <c r="K9" s="49"/>
      <c r="L9" s="143">
        <v>42326</v>
      </c>
      <c r="M9" s="144"/>
      <c r="N9" s="51"/>
      <c r="O9" s="8"/>
      <c r="P9" s="49">
        <v>41095</v>
      </c>
      <c r="Q9" s="40">
        <v>42328</v>
      </c>
      <c r="R9" s="50"/>
      <c r="S9" s="40">
        <v>42322</v>
      </c>
      <c r="T9" s="49"/>
      <c r="U9" s="14"/>
      <c r="V9" s="10"/>
      <c r="W9" s="136" t="s">
        <v>105</v>
      </c>
      <c r="X9" s="77"/>
      <c r="Y9" s="78"/>
      <c r="Z9" s="23"/>
    </row>
    <row r="10" spans="2:26" ht="15.6" customHeight="1">
      <c r="B10" s="24"/>
      <c r="C10" s="73" t="s">
        <v>38</v>
      </c>
      <c r="D10" s="66" t="s">
        <v>23</v>
      </c>
      <c r="E10" s="67"/>
      <c r="F10" s="68"/>
      <c r="G10" s="6"/>
      <c r="H10" s="7"/>
      <c r="I10" s="6"/>
      <c r="J10" s="7"/>
      <c r="K10" s="15"/>
      <c r="L10" s="6"/>
      <c r="M10" s="17"/>
      <c r="N10" s="7"/>
      <c r="O10" s="6"/>
      <c r="P10" s="7"/>
      <c r="Q10" s="6"/>
      <c r="R10" s="7"/>
      <c r="S10" s="6"/>
      <c r="T10" s="7"/>
      <c r="U10" s="15"/>
      <c r="V10" s="10"/>
      <c r="W10" s="6" t="s">
        <v>60</v>
      </c>
      <c r="X10" s="17"/>
      <c r="Y10" s="7"/>
      <c r="Z10" s="23"/>
    </row>
    <row r="11" spans="2:26" ht="15.6" customHeight="1">
      <c r="B11" s="24"/>
      <c r="C11" s="74"/>
      <c r="D11" s="76" t="s">
        <v>24</v>
      </c>
      <c r="E11" s="77"/>
      <c r="F11" s="78"/>
      <c r="G11" s="76"/>
      <c r="H11" s="78"/>
      <c r="I11" s="76"/>
      <c r="J11" s="78"/>
      <c r="K11" s="14"/>
      <c r="L11" s="76"/>
      <c r="M11" s="77"/>
      <c r="N11" s="78"/>
      <c r="O11" s="8"/>
      <c r="P11" s="9"/>
      <c r="Q11" s="8"/>
      <c r="R11" s="9"/>
      <c r="S11" s="8"/>
      <c r="T11" s="9"/>
      <c r="U11" s="14"/>
      <c r="V11" s="10"/>
      <c r="W11" s="8" t="s">
        <v>108</v>
      </c>
      <c r="X11" s="12"/>
      <c r="Y11" s="9"/>
      <c r="Z11" s="23"/>
    </row>
    <row r="12" spans="2:26" ht="15.6" customHeight="1">
      <c r="B12" s="24"/>
      <c r="C12" s="74"/>
      <c r="D12" s="66" t="s">
        <v>29</v>
      </c>
      <c r="E12" s="67"/>
      <c r="F12" s="68"/>
      <c r="G12" s="6"/>
      <c r="H12" s="7"/>
      <c r="I12" s="6"/>
      <c r="J12" s="7"/>
      <c r="K12" s="125"/>
      <c r="L12" s="6"/>
      <c r="M12" s="17"/>
      <c r="N12" s="7"/>
      <c r="O12" s="127"/>
      <c r="P12" s="128"/>
      <c r="Q12" s="118"/>
      <c r="R12" s="119"/>
      <c r="S12" s="6"/>
      <c r="T12" s="7"/>
      <c r="U12" s="59">
        <f>K12+O12+Q12</f>
        <v>0</v>
      </c>
      <c r="V12" s="10"/>
      <c r="W12" s="6" t="s">
        <v>62</v>
      </c>
      <c r="X12" s="17"/>
      <c r="Y12" s="7"/>
      <c r="Z12" s="23"/>
    </row>
    <row r="13" spans="2:26" ht="15.6" customHeight="1">
      <c r="B13" s="24"/>
      <c r="C13" s="74"/>
      <c r="D13" s="76" t="s">
        <v>98</v>
      </c>
      <c r="E13" s="77"/>
      <c r="F13" s="78"/>
      <c r="G13" s="8"/>
      <c r="H13" s="9"/>
      <c r="I13" s="8"/>
      <c r="J13" s="9"/>
      <c r="K13" s="126"/>
      <c r="L13" s="8"/>
      <c r="M13" s="12"/>
      <c r="N13" s="9"/>
      <c r="O13" s="129"/>
      <c r="P13" s="130"/>
      <c r="Q13" s="120"/>
      <c r="R13" s="121"/>
      <c r="S13" s="8"/>
      <c r="T13" s="9"/>
      <c r="U13" s="54">
        <f>SUM(H13:T13)</f>
        <v>0</v>
      </c>
      <c r="V13" s="10"/>
      <c r="W13" s="8" t="s">
        <v>109</v>
      </c>
      <c r="X13" s="12"/>
      <c r="Y13" s="9"/>
      <c r="Z13" s="23"/>
    </row>
    <row r="14" spans="2:26" ht="15.6" customHeight="1">
      <c r="B14" s="24"/>
      <c r="C14" s="74"/>
      <c r="D14" s="66" t="s">
        <v>31</v>
      </c>
      <c r="E14" s="67"/>
      <c r="F14" s="68"/>
      <c r="G14" s="6"/>
      <c r="H14" s="7"/>
      <c r="I14" s="6"/>
      <c r="J14" s="7"/>
      <c r="K14" s="15"/>
      <c r="L14" s="6"/>
      <c r="M14" s="17"/>
      <c r="N14" s="7"/>
      <c r="O14" s="6"/>
      <c r="P14" s="7"/>
      <c r="Q14" s="6"/>
      <c r="R14" s="7"/>
      <c r="S14" s="6"/>
      <c r="T14" s="7"/>
      <c r="U14" s="15"/>
      <c r="V14" s="10"/>
      <c r="W14" s="66" t="s">
        <v>63</v>
      </c>
      <c r="X14" s="67"/>
      <c r="Y14" s="68"/>
      <c r="Z14" s="23"/>
    </row>
    <row r="15" spans="2:26" ht="15.6" customHeight="1">
      <c r="B15" s="24"/>
      <c r="C15" s="74"/>
      <c r="D15" s="76" t="s">
        <v>32</v>
      </c>
      <c r="E15" s="77"/>
      <c r="F15" s="78"/>
      <c r="G15" s="8"/>
      <c r="H15" s="9"/>
      <c r="I15" s="8"/>
      <c r="J15" s="9"/>
      <c r="K15" s="14"/>
      <c r="L15" s="8"/>
      <c r="M15" s="12"/>
      <c r="N15" s="9"/>
      <c r="O15" s="8"/>
      <c r="P15" s="9"/>
      <c r="Q15" s="8"/>
      <c r="R15" s="9"/>
      <c r="S15" s="8"/>
      <c r="T15" s="9"/>
      <c r="U15" s="54">
        <f>SUM(H15:T15)</f>
        <v>0</v>
      </c>
      <c r="V15" s="10"/>
      <c r="W15" s="8"/>
      <c r="X15" s="12"/>
      <c r="Y15" s="9"/>
      <c r="Z15" s="23"/>
    </row>
    <row r="16" spans="2:26" ht="15.6" customHeight="1">
      <c r="B16" s="24"/>
      <c r="C16" s="74"/>
      <c r="D16" s="66" t="s">
        <v>101</v>
      </c>
      <c r="E16" s="67"/>
      <c r="F16" s="68"/>
      <c r="G16" s="6"/>
      <c r="H16" s="7"/>
      <c r="I16" s="6"/>
      <c r="J16" s="7"/>
      <c r="K16" s="15"/>
      <c r="L16" s="6"/>
      <c r="M16" s="17"/>
      <c r="N16" s="7"/>
      <c r="O16" s="6"/>
      <c r="P16" s="7"/>
      <c r="Q16" s="6"/>
      <c r="R16" s="7"/>
      <c r="S16" s="6"/>
      <c r="T16" s="7"/>
      <c r="U16" s="54">
        <f>SUM(H16:T16)</f>
        <v>0</v>
      </c>
      <c r="V16" s="10"/>
      <c r="W16" s="6" t="s">
        <v>18</v>
      </c>
      <c r="X16" s="7"/>
      <c r="Y16" s="13" t="s">
        <v>29</v>
      </c>
      <c r="Z16" s="23"/>
    </row>
    <row r="17" spans="2:26" ht="15.6" customHeight="1">
      <c r="B17" s="24"/>
      <c r="C17" s="74"/>
      <c r="D17" s="8"/>
      <c r="E17" s="12"/>
      <c r="F17" s="9"/>
      <c r="G17" s="8"/>
      <c r="H17" s="9"/>
      <c r="I17" s="8"/>
      <c r="J17" s="9"/>
      <c r="K17" s="14"/>
      <c r="L17" s="8"/>
      <c r="M17" s="12"/>
      <c r="N17" s="9"/>
      <c r="O17" s="8"/>
      <c r="P17" s="9"/>
      <c r="Q17" s="8"/>
      <c r="R17" s="9"/>
      <c r="S17" s="8"/>
      <c r="T17" s="9"/>
      <c r="U17" s="14"/>
      <c r="V17" s="10"/>
      <c r="W17" s="8"/>
      <c r="X17" s="9"/>
      <c r="Y17" s="14"/>
      <c r="Z17" s="23"/>
    </row>
    <row r="18" spans="2:26" ht="15.6" customHeight="1">
      <c r="B18" s="24"/>
      <c r="C18" s="74"/>
      <c r="D18" s="66" t="s">
        <v>34</v>
      </c>
      <c r="E18" s="67"/>
      <c r="F18" s="68"/>
      <c r="G18" s="6"/>
      <c r="H18" s="7"/>
      <c r="I18" s="6"/>
      <c r="J18" s="7"/>
      <c r="K18" s="15"/>
      <c r="L18" s="6">
        <v>1040</v>
      </c>
      <c r="M18" s="17"/>
      <c r="N18" s="7"/>
      <c r="O18" s="6"/>
      <c r="P18" s="7"/>
      <c r="Q18" s="6"/>
      <c r="R18" s="7"/>
      <c r="S18" s="6"/>
      <c r="T18" s="7"/>
      <c r="U18" s="15">
        <f>L18</f>
        <v>1040</v>
      </c>
      <c r="V18" s="10"/>
      <c r="W18" s="6" t="s">
        <v>64</v>
      </c>
      <c r="X18" s="7"/>
      <c r="Y18" s="15"/>
      <c r="Z18" s="23"/>
    </row>
    <row r="19" spans="2:26" ht="15.6" customHeight="1">
      <c r="B19" s="24"/>
      <c r="C19" s="74"/>
      <c r="D19" s="8"/>
      <c r="E19" s="12"/>
      <c r="F19" s="9"/>
      <c r="G19" s="8"/>
      <c r="H19" s="9"/>
      <c r="I19" s="8"/>
      <c r="J19" s="9"/>
      <c r="K19" s="14"/>
      <c r="L19" s="8"/>
      <c r="M19" s="12"/>
      <c r="N19" s="9"/>
      <c r="O19" s="8"/>
      <c r="P19" s="9"/>
      <c r="Q19" s="8"/>
      <c r="R19" s="9"/>
      <c r="S19" s="8"/>
      <c r="T19" s="9"/>
      <c r="U19" s="14"/>
      <c r="V19" s="10"/>
      <c r="W19" s="24"/>
      <c r="X19" s="23"/>
      <c r="Y19" s="53">
        <v>0</v>
      </c>
      <c r="Z19" s="23"/>
    </row>
    <row r="20" spans="2:26" ht="15.6" customHeight="1">
      <c r="B20" s="24"/>
      <c r="C20" s="74"/>
      <c r="D20" s="66" t="s">
        <v>35</v>
      </c>
      <c r="E20" s="67"/>
      <c r="F20" s="68"/>
      <c r="G20" s="6"/>
      <c r="H20" s="7"/>
      <c r="I20" s="6"/>
      <c r="J20" s="7"/>
      <c r="K20" s="15"/>
      <c r="L20" s="6"/>
      <c r="M20" s="17"/>
      <c r="N20" s="7"/>
      <c r="O20" s="6"/>
      <c r="P20" s="7"/>
      <c r="Q20" s="118"/>
      <c r="R20" s="122"/>
      <c r="S20" s="6"/>
      <c r="T20" s="7"/>
      <c r="U20" s="57">
        <f>SUM(H20:T20)</f>
        <v>0</v>
      </c>
      <c r="V20" s="10"/>
      <c r="W20" s="24"/>
      <c r="X20" s="23"/>
      <c r="Y20" s="15"/>
      <c r="Z20" s="23"/>
    </row>
    <row r="21" spans="2:26" ht="15.6" customHeight="1">
      <c r="B21" s="24"/>
      <c r="C21" s="74"/>
      <c r="D21" s="76" t="s">
        <v>36</v>
      </c>
      <c r="E21" s="77"/>
      <c r="F21" s="78"/>
      <c r="G21" s="8"/>
      <c r="H21" s="9"/>
      <c r="I21" s="8"/>
      <c r="J21" s="9"/>
      <c r="K21" s="14"/>
      <c r="L21" s="8"/>
      <c r="M21" s="12"/>
      <c r="N21" s="9"/>
      <c r="O21" s="8"/>
      <c r="P21" s="9"/>
      <c r="Q21" s="123"/>
      <c r="R21" s="124"/>
      <c r="S21" s="8"/>
      <c r="T21" s="9"/>
      <c r="U21" s="54">
        <f>SUM(H21:T21)</f>
        <v>0</v>
      </c>
      <c r="V21" s="10"/>
      <c r="W21" s="8" t="s">
        <v>65</v>
      </c>
      <c r="X21" s="9"/>
      <c r="Y21" s="39"/>
      <c r="Z21" s="23"/>
    </row>
    <row r="22" spans="2:26" ht="15.6" customHeight="1">
      <c r="B22" s="24"/>
      <c r="C22" s="74"/>
      <c r="D22" s="66" t="s">
        <v>37</v>
      </c>
      <c r="E22" s="67"/>
      <c r="F22" s="68"/>
      <c r="G22" s="6"/>
      <c r="H22" s="7"/>
      <c r="I22" s="6"/>
      <c r="J22" s="7"/>
      <c r="K22" s="15"/>
      <c r="L22" s="6"/>
      <c r="M22" s="17"/>
      <c r="N22" s="7"/>
      <c r="O22" s="6"/>
      <c r="P22" s="7"/>
      <c r="Q22" s="6">
        <v>215</v>
      </c>
      <c r="R22" s="7"/>
      <c r="S22" s="6">
        <v>102</v>
      </c>
      <c r="T22" s="7"/>
      <c r="U22" s="54">
        <f>SUM(H22:T22)</f>
        <v>317</v>
      </c>
      <c r="V22" s="10"/>
      <c r="W22" s="28" t="s">
        <v>66</v>
      </c>
      <c r="X22" s="29"/>
      <c r="Y22" s="15"/>
      <c r="Z22" s="23"/>
    </row>
    <row r="23" spans="2:26" ht="15.6" customHeight="1">
      <c r="B23" s="24"/>
      <c r="C23" s="75"/>
      <c r="D23" s="24"/>
      <c r="E23" s="10"/>
      <c r="F23" s="23"/>
      <c r="G23" s="8"/>
      <c r="H23" s="9"/>
      <c r="I23" s="8"/>
      <c r="J23" s="9"/>
      <c r="K23" s="14"/>
      <c r="L23" s="8"/>
      <c r="M23" s="12"/>
      <c r="N23" s="9"/>
      <c r="O23" s="8"/>
      <c r="P23" s="9"/>
      <c r="Q23" s="8"/>
      <c r="R23" s="9"/>
      <c r="S23" s="8"/>
      <c r="T23" s="9"/>
      <c r="U23" s="14"/>
      <c r="V23" s="10"/>
      <c r="W23" s="30" t="s">
        <v>67</v>
      </c>
      <c r="X23" s="31"/>
      <c r="Y23" s="14"/>
      <c r="Z23" s="23"/>
    </row>
    <row r="24" spans="2:26" ht="15.6" customHeight="1">
      <c r="B24" s="24"/>
      <c r="C24" s="98" t="s">
        <v>41</v>
      </c>
      <c r="D24" s="99"/>
      <c r="E24" s="17" t="s">
        <v>39</v>
      </c>
      <c r="F24" s="7"/>
      <c r="G24" s="6"/>
      <c r="H24" s="7"/>
      <c r="I24" s="6"/>
      <c r="J24" s="7"/>
      <c r="K24" s="15"/>
      <c r="L24" s="6"/>
      <c r="M24" s="17"/>
      <c r="N24" s="7"/>
      <c r="O24" s="6"/>
      <c r="P24" s="7"/>
      <c r="Q24" s="6"/>
      <c r="R24" s="7"/>
      <c r="S24" s="6"/>
      <c r="T24" s="7"/>
      <c r="U24" s="15"/>
      <c r="V24" s="10"/>
      <c r="W24" s="30" t="s">
        <v>68</v>
      </c>
      <c r="X24" s="31"/>
      <c r="Y24" s="15"/>
      <c r="Z24" s="23"/>
    </row>
    <row r="25" spans="2:26" ht="15.6" customHeight="1">
      <c r="B25" s="24"/>
      <c r="C25" s="100"/>
      <c r="D25" s="101"/>
      <c r="E25" s="102" t="s">
        <v>40</v>
      </c>
      <c r="F25" s="103"/>
      <c r="G25" s="8"/>
      <c r="H25" s="9"/>
      <c r="I25" s="8"/>
      <c r="J25" s="9"/>
      <c r="K25" s="14"/>
      <c r="L25" s="8"/>
      <c r="M25" s="12"/>
      <c r="N25" s="9"/>
      <c r="O25" s="8"/>
      <c r="P25" s="9"/>
      <c r="Q25" s="8"/>
      <c r="R25" s="9"/>
      <c r="S25" s="8"/>
      <c r="T25" s="9"/>
      <c r="U25" s="14"/>
      <c r="V25" s="10"/>
      <c r="W25" s="32"/>
      <c r="X25" s="33"/>
      <c r="Y25" s="39"/>
      <c r="Z25" s="23"/>
    </row>
    <row r="26" spans="2:26" ht="15.6" customHeight="1">
      <c r="B26" s="24"/>
      <c r="C26" s="104" t="s">
        <v>45</v>
      </c>
      <c r="D26" s="66" t="s">
        <v>42</v>
      </c>
      <c r="E26" s="67"/>
      <c r="F26" s="68"/>
      <c r="G26" s="6"/>
      <c r="H26" s="7"/>
      <c r="I26" s="6"/>
      <c r="J26" s="7"/>
      <c r="K26" s="15"/>
      <c r="L26" s="6"/>
      <c r="M26" s="17"/>
      <c r="N26" s="7"/>
      <c r="O26" s="6"/>
      <c r="P26" s="7"/>
      <c r="Q26" s="6"/>
      <c r="R26" s="7"/>
      <c r="S26" s="6"/>
      <c r="T26" s="7"/>
      <c r="U26" s="54">
        <f>SUM(H26:T26)</f>
        <v>0</v>
      </c>
      <c r="V26" s="10"/>
      <c r="W26" s="66" t="s">
        <v>69</v>
      </c>
      <c r="X26" s="68"/>
      <c r="Y26" s="15"/>
      <c r="Z26" s="23"/>
    </row>
    <row r="27" spans="2:26" ht="15.6" customHeight="1">
      <c r="B27" s="24"/>
      <c r="C27" s="105"/>
      <c r="D27" s="8"/>
      <c r="E27" s="12"/>
      <c r="F27" s="9"/>
      <c r="G27" s="8"/>
      <c r="H27" s="9"/>
      <c r="I27" s="8"/>
      <c r="J27" s="9"/>
      <c r="K27" s="14"/>
      <c r="L27" s="8"/>
      <c r="M27" s="12"/>
      <c r="N27" s="9"/>
      <c r="O27" s="8"/>
      <c r="P27" s="9"/>
      <c r="Q27" s="8"/>
      <c r="R27" s="9"/>
      <c r="S27" s="8"/>
      <c r="T27" s="9"/>
      <c r="U27" s="14"/>
      <c r="V27" s="10"/>
      <c r="W27" s="13" t="s">
        <v>70</v>
      </c>
      <c r="X27" s="13" t="s">
        <v>71</v>
      </c>
      <c r="Y27" s="14"/>
      <c r="Z27" s="23"/>
    </row>
    <row r="28" spans="2:26" ht="15.6" customHeight="1">
      <c r="B28" s="24"/>
      <c r="C28" s="105"/>
      <c r="D28" s="66" t="s">
        <v>43</v>
      </c>
      <c r="E28" s="67"/>
      <c r="F28" s="68"/>
      <c r="G28" s="6"/>
      <c r="H28" s="7"/>
      <c r="I28" s="6"/>
      <c r="J28" s="7"/>
      <c r="K28" s="15"/>
      <c r="L28" s="6"/>
      <c r="M28" s="17"/>
      <c r="N28" s="7"/>
      <c r="O28" s="6"/>
      <c r="P28" s="7"/>
      <c r="Q28" s="6"/>
      <c r="R28" s="7"/>
      <c r="S28" s="6"/>
      <c r="T28" s="7"/>
      <c r="U28" s="54">
        <f>SUM(H28:T28)</f>
        <v>0</v>
      </c>
      <c r="V28" s="10"/>
      <c r="W28" s="27" t="s">
        <v>79</v>
      </c>
      <c r="X28" s="27" t="s">
        <v>3</v>
      </c>
      <c r="Y28" s="15"/>
      <c r="Z28" s="23"/>
    </row>
    <row r="29" spans="2:26" ht="15.6" customHeight="1">
      <c r="B29" s="24"/>
      <c r="C29" s="105"/>
      <c r="D29" s="8"/>
      <c r="E29" s="12"/>
      <c r="F29" s="9"/>
      <c r="G29" s="8"/>
      <c r="H29" s="9"/>
      <c r="I29" s="8"/>
      <c r="J29" s="9"/>
      <c r="K29" s="14"/>
      <c r="L29" s="8"/>
      <c r="M29" s="12"/>
      <c r="N29" s="9"/>
      <c r="O29" s="8"/>
      <c r="P29" s="9"/>
      <c r="Q29" s="8"/>
      <c r="R29" s="9"/>
      <c r="S29" s="8"/>
      <c r="T29" s="9"/>
      <c r="U29" s="14"/>
      <c r="V29" s="10"/>
      <c r="W29" s="56" t="s">
        <v>104</v>
      </c>
      <c r="X29" s="55"/>
      <c r="Y29" s="62">
        <f>U40</f>
        <v>1357</v>
      </c>
      <c r="Z29" s="23"/>
    </row>
    <row r="30" spans="2:26" ht="15.6" customHeight="1">
      <c r="B30" s="24"/>
      <c r="C30" s="105"/>
      <c r="D30" s="66" t="s">
        <v>44</v>
      </c>
      <c r="E30" s="67"/>
      <c r="F30" s="68"/>
      <c r="G30" s="6"/>
      <c r="H30" s="7"/>
      <c r="I30" s="6"/>
      <c r="J30" s="7"/>
      <c r="K30" s="15"/>
      <c r="L30" s="6"/>
      <c r="M30" s="17"/>
      <c r="N30" s="7"/>
      <c r="O30" s="6"/>
      <c r="P30" s="7"/>
      <c r="Q30" s="6"/>
      <c r="R30" s="7"/>
      <c r="S30" s="6"/>
      <c r="T30" s="7"/>
      <c r="U30" s="54">
        <f>SUM(H30:T30)</f>
        <v>0</v>
      </c>
      <c r="V30" s="10"/>
      <c r="W30" s="66" t="s">
        <v>72</v>
      </c>
      <c r="X30" s="67"/>
      <c r="Y30" s="68"/>
      <c r="Z30" s="23"/>
    </row>
    <row r="31" spans="2:26" ht="15.6" customHeight="1">
      <c r="B31" s="24"/>
      <c r="C31" s="106"/>
      <c r="D31" s="8"/>
      <c r="E31" s="12"/>
      <c r="F31" s="9"/>
      <c r="G31" s="8"/>
      <c r="H31" s="9"/>
      <c r="I31" s="8"/>
      <c r="J31" s="9"/>
      <c r="K31" s="14"/>
      <c r="L31" s="8"/>
      <c r="M31" s="12"/>
      <c r="N31" s="9"/>
      <c r="O31" s="8"/>
      <c r="P31" s="9"/>
      <c r="Q31" s="8"/>
      <c r="R31" s="9"/>
      <c r="S31" s="8"/>
      <c r="T31" s="9"/>
      <c r="U31" s="14"/>
      <c r="V31" s="10"/>
      <c r="W31" s="76" t="s">
        <v>73</v>
      </c>
      <c r="X31" s="77"/>
      <c r="Y31" s="78"/>
      <c r="Z31" s="23"/>
    </row>
    <row r="32" spans="2:26" ht="15.6" customHeight="1">
      <c r="B32" s="24"/>
      <c r="C32" s="66" t="s">
        <v>99</v>
      </c>
      <c r="D32" s="67"/>
      <c r="E32" s="67"/>
      <c r="F32" s="68"/>
      <c r="G32" s="6"/>
      <c r="H32" s="7"/>
      <c r="I32" s="6"/>
      <c r="J32" s="7"/>
      <c r="K32" s="15"/>
      <c r="L32" s="6"/>
      <c r="M32" s="17"/>
      <c r="N32" s="7"/>
      <c r="O32" s="6"/>
      <c r="P32" s="7"/>
      <c r="Q32" s="6"/>
      <c r="R32" s="7"/>
      <c r="S32" s="6"/>
      <c r="T32" s="7"/>
      <c r="U32" s="54">
        <f>SUM(H32:T32)</f>
        <v>0</v>
      </c>
      <c r="V32" s="10"/>
      <c r="W32" s="66" t="s">
        <v>74</v>
      </c>
      <c r="X32" s="67"/>
      <c r="Y32" s="68"/>
      <c r="Z32" s="23"/>
    </row>
    <row r="33" spans="2:26" ht="15.6" customHeight="1">
      <c r="B33" s="24"/>
      <c r="C33" s="76"/>
      <c r="D33" s="77"/>
      <c r="E33" s="77"/>
      <c r="F33" s="78"/>
      <c r="G33" s="8"/>
      <c r="H33" s="9"/>
      <c r="I33" s="8"/>
      <c r="J33" s="9"/>
      <c r="K33" s="14"/>
      <c r="L33" s="8"/>
      <c r="M33" s="12"/>
      <c r="N33" s="9"/>
      <c r="O33" s="8"/>
      <c r="P33" s="9"/>
      <c r="Q33" s="8"/>
      <c r="R33" s="9"/>
      <c r="S33" s="8"/>
      <c r="T33" s="9"/>
      <c r="U33" s="14"/>
      <c r="V33" s="10"/>
      <c r="W33" s="8"/>
      <c r="X33" s="12"/>
      <c r="Y33" s="9"/>
      <c r="Z33" s="23"/>
    </row>
    <row r="34" spans="2:26" ht="15.6" customHeight="1">
      <c r="B34" s="24"/>
      <c r="C34" s="63" t="s">
        <v>49</v>
      </c>
      <c r="D34" s="6"/>
      <c r="E34" s="17"/>
      <c r="F34" s="7"/>
      <c r="G34" s="6"/>
      <c r="H34" s="7"/>
      <c r="I34" s="6"/>
      <c r="J34" s="7"/>
      <c r="K34" s="15"/>
      <c r="L34" s="6"/>
      <c r="M34" s="17"/>
      <c r="N34" s="7"/>
      <c r="O34" s="6"/>
      <c r="P34" s="7"/>
      <c r="Q34" s="6"/>
      <c r="R34" s="7"/>
      <c r="S34" s="6"/>
      <c r="T34" s="7"/>
      <c r="U34" s="54">
        <f>SUM(H34:T34)</f>
        <v>0</v>
      </c>
      <c r="V34" s="10"/>
      <c r="W34" s="66" t="s">
        <v>75</v>
      </c>
      <c r="X34" s="67"/>
      <c r="Y34" s="68"/>
      <c r="Z34" s="23"/>
    </row>
    <row r="35" spans="2:26" ht="15.6" customHeight="1">
      <c r="B35" s="24"/>
      <c r="C35" s="64"/>
      <c r="D35" s="8"/>
      <c r="E35" s="12"/>
      <c r="F35" s="9"/>
      <c r="G35" s="8"/>
      <c r="H35" s="9"/>
      <c r="I35" s="8"/>
      <c r="J35" s="9"/>
      <c r="K35" s="14"/>
      <c r="L35" s="8"/>
      <c r="M35" s="12"/>
      <c r="N35" s="9"/>
      <c r="O35" s="8"/>
      <c r="P35" s="9"/>
      <c r="Q35" s="8"/>
      <c r="R35" s="9"/>
      <c r="S35" s="8"/>
      <c r="T35" s="9"/>
      <c r="U35" s="14"/>
      <c r="V35" s="10"/>
      <c r="W35" s="8"/>
      <c r="X35" s="12"/>
      <c r="Y35" s="9"/>
      <c r="Z35" s="23"/>
    </row>
    <row r="36" spans="2:26" ht="15.6" customHeight="1">
      <c r="B36" s="24"/>
      <c r="C36" s="64"/>
      <c r="D36" s="6"/>
      <c r="E36" s="17" t="s">
        <v>100</v>
      </c>
      <c r="F36" s="7"/>
      <c r="G36" s="6"/>
      <c r="H36" s="7"/>
      <c r="I36" s="6"/>
      <c r="J36" s="7"/>
      <c r="K36" s="15"/>
      <c r="L36" s="6"/>
      <c r="M36" s="17"/>
      <c r="N36" s="7"/>
      <c r="O36" s="6"/>
      <c r="P36" s="7"/>
      <c r="Q36" s="6"/>
      <c r="R36" s="7"/>
      <c r="S36" s="6"/>
      <c r="T36" s="7"/>
      <c r="U36" s="54">
        <f>SUM(H36:T36)</f>
        <v>0</v>
      </c>
      <c r="V36" s="10"/>
      <c r="W36" s="69" t="s">
        <v>76</v>
      </c>
      <c r="X36" s="70"/>
      <c r="Y36" s="71"/>
      <c r="Z36" s="23"/>
    </row>
    <row r="37" spans="2:26" ht="15.6" customHeight="1">
      <c r="B37" s="24"/>
      <c r="C37" s="64"/>
      <c r="D37" s="8"/>
      <c r="E37" s="12"/>
      <c r="F37" s="9"/>
      <c r="G37" s="8"/>
      <c r="H37" s="9"/>
      <c r="I37" s="8"/>
      <c r="J37" s="9"/>
      <c r="K37" s="14"/>
      <c r="L37" s="8"/>
      <c r="M37" s="12"/>
      <c r="N37" s="9"/>
      <c r="O37" s="8"/>
      <c r="P37" s="9"/>
      <c r="Q37" s="8"/>
      <c r="R37" s="9"/>
      <c r="S37" s="8"/>
      <c r="T37" s="9"/>
      <c r="U37" s="14"/>
      <c r="V37" s="10"/>
      <c r="W37" s="69" t="s">
        <v>77</v>
      </c>
      <c r="X37" s="71"/>
      <c r="Y37" s="36" t="s">
        <v>29</v>
      </c>
      <c r="Z37" s="23"/>
    </row>
    <row r="38" spans="2:26" ht="15.6" customHeight="1">
      <c r="B38" s="24"/>
      <c r="C38" s="64"/>
      <c r="D38" s="66" t="s">
        <v>102</v>
      </c>
      <c r="E38" s="67"/>
      <c r="F38" s="68"/>
      <c r="G38" s="6"/>
      <c r="H38" s="7"/>
      <c r="I38" s="6"/>
      <c r="J38" s="7"/>
      <c r="K38" s="15"/>
      <c r="L38" s="6"/>
      <c r="M38" s="17"/>
      <c r="N38" s="7"/>
      <c r="O38" s="6"/>
      <c r="P38" s="7"/>
      <c r="Q38" s="6"/>
      <c r="R38" s="7"/>
      <c r="S38" s="6"/>
      <c r="T38" s="7"/>
      <c r="U38" s="54">
        <f>SUM(H38:T38)</f>
        <v>0</v>
      </c>
      <c r="V38" s="10"/>
      <c r="W38" s="37"/>
      <c r="X38" s="38"/>
      <c r="Y38" s="34"/>
      <c r="Z38" s="23"/>
    </row>
    <row r="39" spans="2:26" ht="15.6" customHeight="1">
      <c r="B39" s="24"/>
      <c r="C39" s="65"/>
      <c r="D39" s="8"/>
      <c r="E39" s="12"/>
      <c r="F39" s="9"/>
      <c r="G39" s="8"/>
      <c r="H39" s="9"/>
      <c r="I39" s="8"/>
      <c r="J39" s="9"/>
      <c r="K39" s="14"/>
      <c r="L39" s="8"/>
      <c r="M39" s="12"/>
      <c r="N39" s="9"/>
      <c r="O39" s="8"/>
      <c r="P39" s="9"/>
      <c r="Q39" s="8"/>
      <c r="R39" s="9"/>
      <c r="S39" s="8"/>
      <c r="T39" s="9"/>
      <c r="U39" s="14"/>
      <c r="V39" s="10"/>
      <c r="W39" s="37"/>
      <c r="X39" s="38"/>
      <c r="Y39" s="34"/>
      <c r="Z39" s="23"/>
    </row>
    <row r="40" spans="2:26" ht="15.6" customHeight="1">
      <c r="B40" s="24"/>
      <c r="C40" s="6"/>
      <c r="D40" s="17" t="s">
        <v>50</v>
      </c>
      <c r="E40" s="17"/>
      <c r="F40" s="7"/>
      <c r="G40" s="61"/>
      <c r="H40" s="58">
        <f>SUM(G10:H38)</f>
        <v>0</v>
      </c>
      <c r="I40" s="61"/>
      <c r="J40" s="58">
        <f>SUM(I10:J38)</f>
        <v>0</v>
      </c>
      <c r="K40" s="58">
        <f>K12</f>
        <v>0</v>
      </c>
      <c r="L40" s="61">
        <f>L18</f>
        <v>1040</v>
      </c>
      <c r="M40" s="60"/>
      <c r="N40" s="58">
        <f>SUM(M10:N38)</f>
        <v>0</v>
      </c>
      <c r="O40" s="61"/>
      <c r="P40" s="58">
        <f>SUM(O10:P38)</f>
        <v>0</v>
      </c>
      <c r="Q40" s="60"/>
      <c r="R40" s="58">
        <f>SUM(Q10:R38)</f>
        <v>215</v>
      </c>
      <c r="S40" s="60"/>
      <c r="T40" s="58">
        <f>SUM(S10:T38)</f>
        <v>102</v>
      </c>
      <c r="U40" s="60">
        <f>SUM(U11:U39)</f>
        <v>1357</v>
      </c>
      <c r="V40" s="10"/>
      <c r="W40" s="37"/>
      <c r="X40" s="38"/>
      <c r="Y40" s="34"/>
      <c r="Z40" s="23"/>
    </row>
    <row r="41" spans="2:26" ht="15.6" customHeight="1">
      <c r="B41" s="24"/>
      <c r="C41" s="8"/>
      <c r="D41" s="12"/>
      <c r="E41" s="12"/>
      <c r="F41" s="9"/>
      <c r="G41" s="8"/>
      <c r="H41" s="9"/>
      <c r="I41" s="8"/>
      <c r="J41" s="9"/>
      <c r="K41" s="14"/>
      <c r="L41" s="8"/>
      <c r="M41" s="12"/>
      <c r="N41" s="9"/>
      <c r="O41" s="8"/>
      <c r="P41" s="9"/>
      <c r="Q41" s="8"/>
      <c r="R41" s="9"/>
      <c r="S41" s="8"/>
      <c r="T41" s="9"/>
      <c r="U41" s="14"/>
      <c r="V41" s="10"/>
      <c r="W41" s="37"/>
      <c r="X41" s="38"/>
      <c r="Y41" s="34"/>
      <c r="Z41" s="23"/>
    </row>
    <row r="42" spans="2:26" ht="15.6" customHeight="1">
      <c r="B42" s="24"/>
      <c r="C42" s="6"/>
      <c r="D42" s="67" t="s">
        <v>51</v>
      </c>
      <c r="E42" s="67"/>
      <c r="F42" s="67"/>
      <c r="G42" s="67"/>
      <c r="H42" s="67"/>
      <c r="I42" s="67"/>
      <c r="J42" s="68"/>
      <c r="K42" s="131" t="s">
        <v>107</v>
      </c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0"/>
      <c r="W42" s="37"/>
      <c r="X42" s="38"/>
      <c r="Y42" s="34"/>
      <c r="Z42" s="23"/>
    </row>
    <row r="43" spans="2:26" ht="15.6" customHeight="1">
      <c r="B43" s="24"/>
      <c r="C43" s="24"/>
      <c r="D43" s="10"/>
      <c r="E43" s="10"/>
      <c r="F43" s="10"/>
      <c r="G43" s="10"/>
      <c r="H43" s="10"/>
      <c r="I43" s="10"/>
      <c r="J43" s="23"/>
      <c r="K43" s="133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0"/>
      <c r="W43" s="37"/>
      <c r="X43" s="38"/>
      <c r="Y43" s="34"/>
      <c r="Z43" s="23"/>
    </row>
    <row r="44" spans="2:26" ht="15.6" customHeight="1">
      <c r="B44" s="24"/>
      <c r="C44" s="66" t="s">
        <v>52</v>
      </c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8"/>
      <c r="O44" s="6"/>
      <c r="P44" s="17"/>
      <c r="Q44" s="17"/>
      <c r="R44" s="7"/>
      <c r="S44" s="6" t="s">
        <v>55</v>
      </c>
      <c r="T44" s="17"/>
      <c r="U44" s="7"/>
      <c r="V44" s="10"/>
      <c r="W44" s="37"/>
      <c r="X44" s="38"/>
      <c r="Y44" s="34"/>
      <c r="Z44" s="23"/>
    </row>
    <row r="45" spans="2:26" ht="15.6" customHeight="1">
      <c r="B45" s="24"/>
      <c r="C45" s="107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108"/>
      <c r="O45" s="24"/>
      <c r="P45" s="10"/>
      <c r="Q45" s="10"/>
      <c r="R45" s="23"/>
      <c r="S45" s="24"/>
      <c r="T45" s="10"/>
      <c r="U45" s="23"/>
      <c r="V45" s="10"/>
      <c r="W45" s="37"/>
      <c r="X45" s="38"/>
      <c r="Y45" s="34"/>
      <c r="Z45" s="23"/>
    </row>
    <row r="46" spans="2:26" ht="15.6" customHeight="1">
      <c r="B46" s="24"/>
      <c r="C46" s="22"/>
      <c r="D46" s="19"/>
      <c r="E46" s="52"/>
      <c r="F46" s="19"/>
      <c r="G46" s="19"/>
      <c r="H46" s="19"/>
      <c r="I46" s="19"/>
      <c r="J46" s="19"/>
      <c r="K46" s="19"/>
      <c r="L46" s="19"/>
      <c r="M46" s="19"/>
      <c r="N46" s="35"/>
      <c r="O46" s="24"/>
      <c r="P46" s="10"/>
      <c r="Q46" s="10"/>
      <c r="R46" s="23"/>
      <c r="S46" s="24"/>
      <c r="T46" s="10"/>
      <c r="U46" s="23"/>
      <c r="V46" s="10"/>
      <c r="W46" s="37"/>
      <c r="X46" s="38"/>
      <c r="Y46" s="34"/>
      <c r="Z46" s="23"/>
    </row>
    <row r="47" spans="2:26" ht="15" customHeight="1">
      <c r="B47" s="24"/>
      <c r="C47" s="24"/>
      <c r="D47" s="10"/>
      <c r="E47" s="10"/>
      <c r="F47" s="145" t="s">
        <v>106</v>
      </c>
      <c r="G47" s="10"/>
      <c r="H47" s="10"/>
      <c r="I47" s="10"/>
      <c r="J47" s="10"/>
      <c r="K47" s="10"/>
      <c r="L47" s="10"/>
      <c r="M47" s="10"/>
      <c r="N47" s="23"/>
      <c r="O47" s="24"/>
      <c r="P47" s="10"/>
      <c r="Q47" s="10"/>
      <c r="R47" s="23"/>
      <c r="S47" s="24"/>
      <c r="T47" s="10"/>
      <c r="U47" s="23"/>
      <c r="V47" s="10"/>
      <c r="W47" s="37"/>
      <c r="X47" s="38"/>
      <c r="Y47" s="34"/>
      <c r="Z47" s="23"/>
    </row>
    <row r="48" spans="2:26" ht="15.6" customHeight="1">
      <c r="B48" s="24"/>
      <c r="C48" s="24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23"/>
      <c r="O48" s="24"/>
      <c r="P48" s="10"/>
      <c r="Q48" s="10"/>
      <c r="R48" s="23"/>
      <c r="S48" s="24"/>
      <c r="T48" s="10"/>
      <c r="U48" s="23"/>
      <c r="V48" s="10"/>
      <c r="W48" s="37"/>
      <c r="X48" s="38"/>
      <c r="Y48" s="34"/>
      <c r="Z48" s="23"/>
    </row>
    <row r="49" spans="2:26" ht="15.6" customHeight="1">
      <c r="B49" s="24"/>
      <c r="C49" s="24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23"/>
      <c r="O49" s="24"/>
      <c r="P49" s="10"/>
      <c r="Q49" s="10"/>
      <c r="R49" s="23"/>
      <c r="S49" s="24"/>
      <c r="T49" s="10"/>
      <c r="U49" s="23"/>
      <c r="V49" s="10"/>
      <c r="W49" s="37"/>
      <c r="X49" s="38"/>
      <c r="Y49" s="34"/>
      <c r="Z49" s="23"/>
    </row>
    <row r="50" spans="2:26" ht="15.6" customHeight="1">
      <c r="B50" s="24"/>
      <c r="C50" s="8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9"/>
      <c r="O50" s="76" t="s">
        <v>53</v>
      </c>
      <c r="P50" s="77"/>
      <c r="Q50" s="77"/>
      <c r="R50" s="78"/>
      <c r="S50" s="76" t="s">
        <v>54</v>
      </c>
      <c r="T50" s="77"/>
      <c r="U50" s="78"/>
      <c r="V50" s="10"/>
      <c r="W50" s="37"/>
      <c r="X50" s="38"/>
      <c r="Y50" s="34"/>
      <c r="Z50" s="23"/>
    </row>
    <row r="51" spans="2:26" ht="15.6" customHeight="1">
      <c r="B51" s="8"/>
      <c r="C51" s="12" t="s">
        <v>78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9"/>
    </row>
    <row r="55" spans="2:26">
      <c r="B55" s="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7"/>
    </row>
    <row r="56" spans="2:26" ht="23.25">
      <c r="B56" s="24"/>
      <c r="C56" s="79" t="s">
        <v>0</v>
      </c>
      <c r="D56" s="79"/>
      <c r="E56" s="79"/>
      <c r="F56" s="79"/>
      <c r="G56" s="79"/>
      <c r="H56" s="80" t="s">
        <v>1</v>
      </c>
      <c r="I56" s="81"/>
      <c r="J56" s="81"/>
      <c r="K56" s="82"/>
      <c r="L56" s="83"/>
      <c r="M56" s="10"/>
      <c r="N56" s="84" t="s">
        <v>9</v>
      </c>
      <c r="O56" s="85"/>
      <c r="P56" s="85"/>
      <c r="Q56" s="85"/>
      <c r="R56" s="86"/>
      <c r="S56" s="86"/>
      <c r="T56" s="86"/>
      <c r="U56" s="87"/>
      <c r="V56" s="10"/>
      <c r="W56" s="109" t="s">
        <v>56</v>
      </c>
      <c r="X56" s="110"/>
      <c r="Y56" s="111"/>
      <c r="Z56" s="23"/>
    </row>
    <row r="57" spans="2:26">
      <c r="B57" s="24"/>
      <c r="C57" s="11" t="s">
        <v>2</v>
      </c>
      <c r="D57" s="16"/>
      <c r="E57" s="18"/>
      <c r="F57" s="88" t="s">
        <v>3</v>
      </c>
      <c r="G57" s="89"/>
      <c r="H57" s="90" t="s">
        <v>4</v>
      </c>
      <c r="I57" s="90"/>
      <c r="J57" s="89"/>
      <c r="K57" s="88" t="s">
        <v>5</v>
      </c>
      <c r="L57" s="89"/>
      <c r="M57" s="10"/>
      <c r="N57" s="91" t="s">
        <v>10</v>
      </c>
      <c r="O57" s="92"/>
      <c r="P57" s="92"/>
      <c r="Q57" s="92"/>
      <c r="R57" s="6" t="s">
        <v>12</v>
      </c>
      <c r="S57" s="17"/>
      <c r="T57" s="17"/>
      <c r="U57" s="7"/>
      <c r="V57" s="10"/>
      <c r="W57" s="13" t="s">
        <v>57</v>
      </c>
      <c r="X57" s="6"/>
      <c r="Y57" s="7"/>
      <c r="Z57" s="23"/>
    </row>
    <row r="58" spans="2:26">
      <c r="B58" s="24"/>
      <c r="C58" s="93"/>
      <c r="D58" s="94"/>
      <c r="E58" s="95"/>
      <c r="F58" s="93">
        <v>163</v>
      </c>
      <c r="G58" s="95"/>
      <c r="H58" s="93">
        <v>146</v>
      </c>
      <c r="I58" s="94"/>
      <c r="J58" s="95"/>
      <c r="K58" s="93"/>
      <c r="L58" s="95"/>
      <c r="M58" s="10"/>
      <c r="N58" s="22" t="s">
        <v>11</v>
      </c>
      <c r="O58" s="19">
        <v>1</v>
      </c>
      <c r="P58" s="12" t="s">
        <v>80</v>
      </c>
      <c r="Q58" s="12" t="s">
        <v>81</v>
      </c>
      <c r="R58" s="76"/>
      <c r="S58" s="77"/>
      <c r="T58" s="77"/>
      <c r="U58" s="78"/>
      <c r="V58" s="10"/>
      <c r="W58" s="27" t="s">
        <v>58</v>
      </c>
      <c r="X58" s="76" t="s">
        <v>86</v>
      </c>
      <c r="Y58" s="78"/>
      <c r="Z58" s="23"/>
    </row>
    <row r="59" spans="2:26">
      <c r="B59" s="24"/>
      <c r="C59" s="96" t="s">
        <v>6</v>
      </c>
      <c r="D59" s="97"/>
      <c r="E59" s="97"/>
      <c r="F59" s="97"/>
      <c r="G59" s="97"/>
      <c r="H59" s="2"/>
      <c r="I59" s="3"/>
      <c r="J59" s="10" t="s">
        <v>8</v>
      </c>
      <c r="K59" s="10"/>
      <c r="L59" s="23"/>
      <c r="M59" s="10"/>
      <c r="N59" s="66" t="s">
        <v>13</v>
      </c>
      <c r="O59" s="68"/>
      <c r="P59" s="21" t="s">
        <v>14</v>
      </c>
      <c r="Q59" s="20" t="s">
        <v>15</v>
      </c>
      <c r="R59" s="66" t="s">
        <v>16</v>
      </c>
      <c r="S59" s="68"/>
      <c r="T59" s="66" t="s">
        <v>17</v>
      </c>
      <c r="U59" s="68"/>
      <c r="V59" s="10"/>
      <c r="W59" s="6" t="s">
        <v>59</v>
      </c>
      <c r="X59" s="17"/>
      <c r="Y59" s="7"/>
      <c r="Z59" s="23"/>
    </row>
    <row r="60" spans="2:26">
      <c r="B60" s="24"/>
      <c r="C60" s="112" t="s">
        <v>7</v>
      </c>
      <c r="D60" s="113"/>
      <c r="E60" s="113"/>
      <c r="F60" s="113"/>
      <c r="G60" s="114"/>
      <c r="H60" s="4"/>
      <c r="I60" s="5"/>
      <c r="J60" s="12" t="s">
        <v>7</v>
      </c>
      <c r="K60" s="77"/>
      <c r="L60" s="78"/>
      <c r="M60" s="10"/>
      <c r="N60" s="76"/>
      <c r="O60" s="78"/>
      <c r="P60" s="9"/>
      <c r="Q60" s="8"/>
      <c r="R60" s="8"/>
      <c r="S60" s="23"/>
      <c r="T60" s="8"/>
      <c r="U60" s="26">
        <v>3</v>
      </c>
      <c r="V60" s="10"/>
      <c r="W60" s="76" t="s">
        <v>83</v>
      </c>
      <c r="X60" s="77"/>
      <c r="Y60" s="78"/>
      <c r="Z60" s="23"/>
    </row>
    <row r="61" spans="2:26">
      <c r="B61" s="24"/>
      <c r="C61" s="115" t="s">
        <v>18</v>
      </c>
      <c r="D61" s="116"/>
      <c r="E61" s="116"/>
      <c r="F61" s="117"/>
      <c r="G61" s="67" t="s">
        <v>19</v>
      </c>
      <c r="H61" s="68"/>
      <c r="I61" s="66" t="s">
        <v>20</v>
      </c>
      <c r="J61" s="68"/>
      <c r="K61" s="13" t="s">
        <v>21</v>
      </c>
      <c r="L61" s="66" t="s">
        <v>22</v>
      </c>
      <c r="M61" s="67"/>
      <c r="N61" s="68"/>
      <c r="O61" s="66" t="s">
        <v>25</v>
      </c>
      <c r="P61" s="68"/>
      <c r="Q61" s="66" t="s">
        <v>26</v>
      </c>
      <c r="R61" s="72"/>
      <c r="S61" s="66" t="s">
        <v>27</v>
      </c>
      <c r="T61" s="68"/>
      <c r="U61" s="25" t="s">
        <v>28</v>
      </c>
      <c r="V61" s="10"/>
      <c r="W61" s="6" t="s">
        <v>61</v>
      </c>
      <c r="X61" s="17"/>
      <c r="Y61" s="7"/>
      <c r="Z61" s="23"/>
    </row>
    <row r="62" spans="2:26">
      <c r="B62" s="24"/>
      <c r="C62" s="1"/>
      <c r="D62" s="4"/>
      <c r="E62" s="4"/>
      <c r="F62" s="5"/>
      <c r="G62" s="41"/>
      <c r="H62" s="49">
        <v>38039</v>
      </c>
      <c r="I62" s="1"/>
      <c r="J62" s="49">
        <v>38040</v>
      </c>
      <c r="K62" s="51">
        <v>38041</v>
      </c>
      <c r="L62" s="43"/>
      <c r="M62" s="44"/>
      <c r="N62" s="42">
        <v>38042</v>
      </c>
      <c r="O62" s="43"/>
      <c r="P62" s="42"/>
      <c r="Q62" s="43"/>
      <c r="R62" s="44"/>
      <c r="S62" s="43"/>
      <c r="T62" s="42"/>
      <c r="U62" s="14"/>
      <c r="V62" s="10"/>
      <c r="W62" s="8" t="s">
        <v>82</v>
      </c>
      <c r="X62" s="12"/>
      <c r="Y62" s="9"/>
      <c r="Z62" s="23"/>
    </row>
    <row r="63" spans="2:26" ht="12.75" customHeight="1">
      <c r="B63" s="24"/>
      <c r="C63" s="73" t="s">
        <v>38</v>
      </c>
      <c r="D63" s="66" t="s">
        <v>23</v>
      </c>
      <c r="E63" s="67"/>
      <c r="F63" s="68"/>
      <c r="G63" s="6"/>
      <c r="H63" s="7"/>
      <c r="I63" s="6"/>
      <c r="J63" s="7"/>
      <c r="K63" s="15"/>
      <c r="L63" s="6"/>
      <c r="M63" s="17"/>
      <c r="N63" s="7"/>
      <c r="O63" s="6"/>
      <c r="P63" s="7"/>
      <c r="Q63" s="6"/>
      <c r="R63" s="7"/>
      <c r="S63" s="6"/>
      <c r="T63" s="7"/>
      <c r="U63" s="15"/>
      <c r="V63" s="10"/>
      <c r="W63" s="6" t="s">
        <v>60</v>
      </c>
      <c r="X63" s="17"/>
      <c r="Y63" s="7"/>
      <c r="Z63" s="23"/>
    </row>
    <row r="64" spans="2:26">
      <c r="B64" s="24"/>
      <c r="C64" s="74"/>
      <c r="D64" s="76" t="s">
        <v>24</v>
      </c>
      <c r="E64" s="77"/>
      <c r="F64" s="78"/>
      <c r="G64" s="76"/>
      <c r="H64" s="78"/>
      <c r="I64" s="76"/>
      <c r="J64" s="78"/>
      <c r="K64" s="14"/>
      <c r="L64" s="76"/>
      <c r="M64" s="77"/>
      <c r="N64" s="78"/>
      <c r="O64" s="8"/>
      <c r="P64" s="9"/>
      <c r="Q64" s="8"/>
      <c r="R64" s="9"/>
      <c r="S64" s="8"/>
      <c r="T64" s="9"/>
      <c r="U64" s="14"/>
      <c r="V64" s="10"/>
      <c r="W64" s="8" t="s">
        <v>84</v>
      </c>
      <c r="X64" s="12"/>
      <c r="Y64" s="9"/>
      <c r="Z64" s="23"/>
    </row>
    <row r="65" spans="2:26">
      <c r="B65" s="24"/>
      <c r="C65" s="74"/>
      <c r="D65" s="66" t="s">
        <v>29</v>
      </c>
      <c r="E65" s="67"/>
      <c r="F65" s="68"/>
      <c r="G65" s="6"/>
      <c r="H65" s="7"/>
      <c r="I65" s="6"/>
      <c r="J65" s="7"/>
      <c r="K65" s="15"/>
      <c r="L65" s="6"/>
      <c r="M65" s="17"/>
      <c r="N65" s="7"/>
      <c r="O65" s="6"/>
      <c r="P65" s="7"/>
      <c r="Q65" s="6"/>
      <c r="R65" s="7"/>
      <c r="S65" s="6"/>
      <c r="T65" s="7"/>
      <c r="U65" s="15"/>
      <c r="V65" s="10"/>
      <c r="W65" s="6" t="s">
        <v>62</v>
      </c>
      <c r="X65" s="17"/>
      <c r="Y65" s="7"/>
      <c r="Z65" s="23"/>
    </row>
    <row r="66" spans="2:26">
      <c r="B66" s="24"/>
      <c r="C66" s="74"/>
      <c r="D66" s="76" t="s">
        <v>30</v>
      </c>
      <c r="E66" s="77"/>
      <c r="F66" s="78"/>
      <c r="G66" s="8"/>
      <c r="H66" s="9"/>
      <c r="I66" s="8"/>
      <c r="J66" s="9"/>
      <c r="K66" s="14"/>
      <c r="L66" s="8"/>
      <c r="M66" s="12"/>
      <c r="N66" s="9"/>
      <c r="O66" s="8"/>
      <c r="P66" s="9"/>
      <c r="Q66" s="8"/>
      <c r="R66" s="9"/>
      <c r="S66" s="8"/>
      <c r="T66" s="9"/>
      <c r="U66" s="14"/>
      <c r="V66" s="10"/>
      <c r="W66" s="8" t="s">
        <v>85</v>
      </c>
      <c r="X66" s="12"/>
      <c r="Y66" s="9"/>
      <c r="Z66" s="23"/>
    </row>
    <row r="67" spans="2:26">
      <c r="B67" s="24"/>
      <c r="C67" s="74"/>
      <c r="D67" s="66" t="s">
        <v>31</v>
      </c>
      <c r="E67" s="67"/>
      <c r="F67" s="68"/>
      <c r="G67" s="6"/>
      <c r="H67" s="7"/>
      <c r="I67" s="6"/>
      <c r="J67" s="7"/>
      <c r="K67" s="15"/>
      <c r="L67" s="6"/>
      <c r="M67" s="17"/>
      <c r="N67" s="7"/>
      <c r="O67" s="6"/>
      <c r="P67" s="7"/>
      <c r="Q67" s="6"/>
      <c r="R67" s="7"/>
      <c r="S67" s="6"/>
      <c r="T67" s="7"/>
      <c r="U67" s="15"/>
      <c r="V67" s="10"/>
      <c r="W67" s="66" t="s">
        <v>63</v>
      </c>
      <c r="X67" s="67"/>
      <c r="Y67" s="68"/>
      <c r="Z67" s="23"/>
    </row>
    <row r="68" spans="2:26">
      <c r="B68" s="24"/>
      <c r="C68" s="74"/>
      <c r="D68" s="76" t="s">
        <v>32</v>
      </c>
      <c r="E68" s="77"/>
      <c r="F68" s="78"/>
      <c r="G68" s="8"/>
      <c r="H68" s="9"/>
      <c r="I68" s="8"/>
      <c r="J68" s="9"/>
      <c r="K68" s="14"/>
      <c r="L68" s="8"/>
      <c r="M68" s="12"/>
      <c r="N68" s="9"/>
      <c r="O68" s="8"/>
      <c r="P68" s="9"/>
      <c r="Q68" s="8"/>
      <c r="R68" s="9"/>
      <c r="S68" s="8"/>
      <c r="T68" s="9"/>
      <c r="U68" s="14"/>
      <c r="V68" s="10"/>
      <c r="W68" s="8"/>
      <c r="X68" s="12"/>
      <c r="Y68" s="9"/>
      <c r="Z68" s="23"/>
    </row>
    <row r="69" spans="2:26">
      <c r="B69" s="24"/>
      <c r="C69" s="74"/>
      <c r="D69" s="66" t="s">
        <v>33</v>
      </c>
      <c r="E69" s="67"/>
      <c r="F69" s="68"/>
      <c r="G69" s="6"/>
      <c r="H69" s="7"/>
      <c r="I69" s="6"/>
      <c r="J69" s="7"/>
      <c r="K69" s="15"/>
      <c r="L69" s="6"/>
      <c r="M69" s="17"/>
      <c r="N69" s="7"/>
      <c r="O69" s="6"/>
      <c r="P69" s="7"/>
      <c r="Q69" s="6"/>
      <c r="R69" s="7"/>
      <c r="S69" s="6"/>
      <c r="T69" s="7"/>
      <c r="U69" s="15"/>
      <c r="V69" s="10"/>
      <c r="W69" s="6" t="s">
        <v>18</v>
      </c>
      <c r="X69" s="7"/>
      <c r="Y69" s="13" t="s">
        <v>29</v>
      </c>
      <c r="Z69" s="23"/>
    </row>
    <row r="70" spans="2:26">
      <c r="B70" s="24"/>
      <c r="C70" s="74"/>
      <c r="D70" s="8"/>
      <c r="E70" s="12"/>
      <c r="F70" s="9"/>
      <c r="G70" s="8"/>
      <c r="H70" s="9"/>
      <c r="I70" s="8"/>
      <c r="J70" s="9"/>
      <c r="K70" s="14"/>
      <c r="L70" s="8"/>
      <c r="M70" s="12"/>
      <c r="N70" s="9"/>
      <c r="O70" s="8"/>
      <c r="P70" s="9"/>
      <c r="Q70" s="8"/>
      <c r="R70" s="9"/>
      <c r="S70" s="8"/>
      <c r="T70" s="9"/>
      <c r="U70" s="14"/>
      <c r="V70" s="10"/>
      <c r="W70" s="8"/>
      <c r="X70" s="9"/>
      <c r="Y70" s="14"/>
      <c r="Z70" s="23"/>
    </row>
    <row r="71" spans="2:26">
      <c r="B71" s="24"/>
      <c r="C71" s="74"/>
      <c r="D71" s="66" t="s">
        <v>34</v>
      </c>
      <c r="E71" s="67"/>
      <c r="F71" s="68"/>
      <c r="G71" s="6"/>
      <c r="H71" s="7"/>
      <c r="I71" s="6"/>
      <c r="J71" s="7"/>
      <c r="K71" s="15"/>
      <c r="L71" s="6"/>
      <c r="M71" s="17"/>
      <c r="N71" s="7"/>
      <c r="O71" s="6"/>
      <c r="P71" s="7"/>
      <c r="Q71" s="6"/>
      <c r="R71" s="7"/>
      <c r="S71" s="6"/>
      <c r="T71" s="7"/>
      <c r="U71" s="15"/>
      <c r="V71" s="10"/>
      <c r="W71" s="6" t="s">
        <v>64</v>
      </c>
      <c r="X71" s="7"/>
      <c r="Y71" s="15"/>
      <c r="Z71" s="23"/>
    </row>
    <row r="72" spans="2:26">
      <c r="B72" s="24"/>
      <c r="C72" s="74"/>
      <c r="D72" s="8"/>
      <c r="E72" s="12"/>
      <c r="F72" s="9"/>
      <c r="G72" s="8"/>
      <c r="H72" s="9"/>
      <c r="I72" s="8"/>
      <c r="J72" s="9"/>
      <c r="K72" s="14"/>
      <c r="L72" s="8"/>
      <c r="M72" s="12"/>
      <c r="N72" s="9"/>
      <c r="O72" s="8"/>
      <c r="P72" s="9"/>
      <c r="Q72" s="8"/>
      <c r="R72" s="9"/>
      <c r="S72" s="8"/>
      <c r="T72" s="9"/>
      <c r="U72" s="14"/>
      <c r="V72" s="10"/>
      <c r="W72" s="24"/>
      <c r="X72" s="23"/>
      <c r="Y72" s="14"/>
      <c r="Z72" s="23"/>
    </row>
    <row r="73" spans="2:26">
      <c r="B73" s="24"/>
      <c r="C73" s="74"/>
      <c r="D73" s="66" t="s">
        <v>35</v>
      </c>
      <c r="E73" s="67"/>
      <c r="F73" s="68"/>
      <c r="G73" s="6"/>
      <c r="H73" s="7"/>
      <c r="I73" s="6"/>
      <c r="J73" s="7"/>
      <c r="K73" s="15"/>
      <c r="L73" s="6"/>
      <c r="M73" s="17"/>
      <c r="N73" s="7"/>
      <c r="O73" s="6"/>
      <c r="P73" s="7"/>
      <c r="Q73" s="6"/>
      <c r="R73" s="7"/>
      <c r="S73" s="6"/>
      <c r="T73" s="7"/>
      <c r="U73" s="15"/>
      <c r="V73" s="10"/>
      <c r="W73" s="24"/>
      <c r="X73" s="23"/>
      <c r="Y73" s="15"/>
      <c r="Z73" s="23"/>
    </row>
    <row r="74" spans="2:26">
      <c r="B74" s="24"/>
      <c r="C74" s="74"/>
      <c r="D74" s="76" t="s">
        <v>36</v>
      </c>
      <c r="E74" s="77"/>
      <c r="F74" s="78"/>
      <c r="G74" s="8"/>
      <c r="H74" s="9"/>
      <c r="I74" s="8"/>
      <c r="J74" s="9"/>
      <c r="K74" s="14"/>
      <c r="L74" s="8"/>
      <c r="M74" s="12"/>
      <c r="N74" s="9"/>
      <c r="O74" s="8"/>
      <c r="P74" s="9"/>
      <c r="Q74" s="8"/>
      <c r="R74" s="9"/>
      <c r="S74" s="8"/>
      <c r="T74" s="9"/>
      <c r="U74" s="14"/>
      <c r="V74" s="10"/>
      <c r="W74" s="8" t="s">
        <v>65</v>
      </c>
      <c r="X74" s="9"/>
      <c r="Y74" s="39">
        <v>5000</v>
      </c>
      <c r="Z74" s="23"/>
    </row>
    <row r="75" spans="2:26">
      <c r="B75" s="24"/>
      <c r="C75" s="74"/>
      <c r="D75" s="66" t="s">
        <v>37</v>
      </c>
      <c r="E75" s="67"/>
      <c r="F75" s="68"/>
      <c r="G75" s="6"/>
      <c r="H75" s="7"/>
      <c r="I75" s="6"/>
      <c r="J75" s="7">
        <v>70</v>
      </c>
      <c r="K75" s="15">
        <v>80</v>
      </c>
      <c r="L75" s="6"/>
      <c r="M75" s="17"/>
      <c r="N75" s="7">
        <f>80+80+80+80+80+70</f>
        <v>470</v>
      </c>
      <c r="O75" s="6"/>
      <c r="P75" s="7">
        <v>160</v>
      </c>
      <c r="Q75" s="6">
        <f>80+80+180+196</f>
        <v>536</v>
      </c>
      <c r="R75" s="7"/>
      <c r="S75" s="6"/>
      <c r="T75" s="7"/>
      <c r="U75" s="15">
        <f>SUM(H75:T75)</f>
        <v>1316</v>
      </c>
      <c r="V75" s="10"/>
      <c r="W75" s="28" t="s">
        <v>66</v>
      </c>
      <c r="X75" s="29"/>
      <c r="Y75" s="15"/>
      <c r="Z75" s="23"/>
    </row>
    <row r="76" spans="2:26">
      <c r="B76" s="24"/>
      <c r="C76" s="75"/>
      <c r="D76" s="24"/>
      <c r="E76" s="10"/>
      <c r="F76" s="23"/>
      <c r="G76" s="8"/>
      <c r="H76" s="9"/>
      <c r="I76" s="8"/>
      <c r="J76" s="9"/>
      <c r="K76" s="14"/>
      <c r="L76" s="8"/>
      <c r="M76" s="12"/>
      <c r="N76" s="9"/>
      <c r="O76" s="8"/>
      <c r="P76" s="9"/>
      <c r="Q76" s="8"/>
      <c r="R76" s="9"/>
      <c r="S76" s="8"/>
      <c r="T76" s="9"/>
      <c r="U76" s="14"/>
      <c r="V76" s="10"/>
      <c r="W76" s="30" t="s">
        <v>67</v>
      </c>
      <c r="X76" s="31"/>
      <c r="Y76" s="14"/>
      <c r="Z76" s="23"/>
    </row>
    <row r="77" spans="2:26">
      <c r="B77" s="24"/>
      <c r="C77" s="98" t="s">
        <v>41</v>
      </c>
      <c r="D77" s="99"/>
      <c r="E77" s="17" t="s">
        <v>39</v>
      </c>
      <c r="F77" s="7"/>
      <c r="G77" s="6"/>
      <c r="H77" s="7"/>
      <c r="I77" s="6"/>
      <c r="J77" s="7"/>
      <c r="K77" s="15"/>
      <c r="L77" s="6"/>
      <c r="M77" s="17"/>
      <c r="N77" s="7"/>
      <c r="O77" s="6"/>
      <c r="P77" s="7"/>
      <c r="Q77" s="6"/>
      <c r="R77" s="7"/>
      <c r="S77" s="6"/>
      <c r="T77" s="7"/>
      <c r="U77" s="15"/>
      <c r="V77" s="10"/>
      <c r="W77" s="30" t="s">
        <v>68</v>
      </c>
      <c r="X77" s="31"/>
      <c r="Y77" s="15"/>
      <c r="Z77" s="23"/>
    </row>
    <row r="78" spans="2:26">
      <c r="B78" s="24"/>
      <c r="C78" s="100"/>
      <c r="D78" s="101"/>
      <c r="E78" s="102" t="s">
        <v>40</v>
      </c>
      <c r="F78" s="103"/>
      <c r="G78" s="8"/>
      <c r="H78" s="9"/>
      <c r="I78" s="8"/>
      <c r="J78" s="9"/>
      <c r="K78" s="14"/>
      <c r="L78" s="8"/>
      <c r="M78" s="12"/>
      <c r="N78" s="9"/>
      <c r="O78" s="8"/>
      <c r="P78" s="9"/>
      <c r="Q78" s="8"/>
      <c r="R78" s="9"/>
      <c r="S78" s="8"/>
      <c r="T78" s="9"/>
      <c r="U78" s="15">
        <f>SUM(H78:T78)</f>
        <v>0</v>
      </c>
      <c r="V78" s="10"/>
      <c r="W78" s="32"/>
      <c r="X78" s="33"/>
      <c r="Y78" s="46">
        <f>U93+U40</f>
        <v>4084.5</v>
      </c>
      <c r="Z78" s="23"/>
    </row>
    <row r="79" spans="2:26" ht="12.75" customHeight="1">
      <c r="B79" s="24"/>
      <c r="C79" s="104" t="s">
        <v>45</v>
      </c>
      <c r="D79" s="66" t="s">
        <v>42</v>
      </c>
      <c r="E79" s="67"/>
      <c r="F79" s="68"/>
      <c r="G79" s="6"/>
      <c r="H79" s="7"/>
      <c r="I79" s="6"/>
      <c r="J79" s="7"/>
      <c r="K79" s="15"/>
      <c r="L79" s="6"/>
      <c r="M79" s="17"/>
      <c r="N79" s="7"/>
      <c r="O79" s="6"/>
      <c r="P79" s="7"/>
      <c r="Q79" s="6"/>
      <c r="R79" s="7"/>
      <c r="S79" s="6"/>
      <c r="T79" s="7"/>
      <c r="U79" s="15"/>
      <c r="V79" s="10"/>
      <c r="W79" s="66" t="s">
        <v>69</v>
      </c>
      <c r="X79" s="68"/>
      <c r="Y79" s="15"/>
      <c r="Z79" s="23"/>
    </row>
    <row r="80" spans="2:26">
      <c r="B80" s="24"/>
      <c r="C80" s="105"/>
      <c r="D80" s="8"/>
      <c r="E80" s="12"/>
      <c r="F80" s="9"/>
      <c r="G80" s="8"/>
      <c r="H80" s="9"/>
      <c r="I80" s="8"/>
      <c r="J80" s="9"/>
      <c r="K80" s="14"/>
      <c r="L80" s="8"/>
      <c r="M80" s="12"/>
      <c r="N80" s="9"/>
      <c r="O80" s="8"/>
      <c r="P80" s="9"/>
      <c r="Q80" s="8"/>
      <c r="R80" s="9"/>
      <c r="S80" s="8"/>
      <c r="T80" s="9"/>
      <c r="U80" s="14"/>
      <c r="V80" s="10"/>
      <c r="W80" s="13" t="s">
        <v>70</v>
      </c>
      <c r="X80" s="13" t="s">
        <v>71</v>
      </c>
      <c r="Y80" s="14"/>
      <c r="Z80" s="23"/>
    </row>
    <row r="81" spans="2:26">
      <c r="B81" s="24"/>
      <c r="C81" s="105"/>
      <c r="D81" s="66" t="s">
        <v>43</v>
      </c>
      <c r="E81" s="67"/>
      <c r="F81" s="68"/>
      <c r="G81" s="6"/>
      <c r="H81" s="7"/>
      <c r="I81" s="6"/>
      <c r="J81" s="7">
        <v>120.91</v>
      </c>
      <c r="K81" s="15">
        <v>254.55</v>
      </c>
      <c r="L81" s="6"/>
      <c r="M81" s="17"/>
      <c r="N81" s="7">
        <v>155.91</v>
      </c>
      <c r="O81" s="6"/>
      <c r="P81" s="7">
        <v>80.91</v>
      </c>
      <c r="Q81" s="6">
        <v>96.36</v>
      </c>
      <c r="R81" s="7"/>
      <c r="S81" s="6"/>
      <c r="T81" s="7"/>
      <c r="U81" s="15">
        <f>SUM(H81:T81)</f>
        <v>708.64</v>
      </c>
      <c r="V81" s="10"/>
      <c r="W81" s="27" t="s">
        <v>79</v>
      </c>
      <c r="X81" s="27" t="s">
        <v>3</v>
      </c>
      <c r="Y81" s="15"/>
      <c r="Z81" s="23"/>
    </row>
    <row r="82" spans="2:26">
      <c r="B82" s="24"/>
      <c r="C82" s="105"/>
      <c r="D82" s="8"/>
      <c r="E82" s="12"/>
      <c r="F82" s="9"/>
      <c r="G82" s="8"/>
      <c r="H82" s="9"/>
      <c r="I82" s="8"/>
      <c r="J82" s="9"/>
      <c r="K82" s="14"/>
      <c r="L82" s="8"/>
      <c r="M82" s="12"/>
      <c r="N82" s="9"/>
      <c r="O82" s="8"/>
      <c r="P82" s="9"/>
      <c r="Q82" s="8"/>
      <c r="R82" s="9"/>
      <c r="S82" s="8"/>
      <c r="T82" s="9"/>
      <c r="U82" s="14"/>
      <c r="V82" s="10"/>
      <c r="W82" s="34"/>
      <c r="X82" s="45" t="s">
        <v>87</v>
      </c>
      <c r="Y82" s="39">
        <f>Y74-Y78</f>
        <v>915.5</v>
      </c>
      <c r="Z82" s="23"/>
    </row>
    <row r="83" spans="2:26">
      <c r="B83" s="24"/>
      <c r="C83" s="105"/>
      <c r="D83" s="66" t="s">
        <v>44</v>
      </c>
      <c r="E83" s="67"/>
      <c r="F83" s="68"/>
      <c r="G83" s="6"/>
      <c r="H83" s="7">
        <v>500</v>
      </c>
      <c r="I83" s="6"/>
      <c r="J83" s="7"/>
      <c r="K83" s="15">
        <v>109.09</v>
      </c>
      <c r="L83" s="6"/>
      <c r="M83" s="17"/>
      <c r="N83" s="7"/>
      <c r="O83" s="6"/>
      <c r="P83" s="7"/>
      <c r="Q83" s="6"/>
      <c r="R83" s="7"/>
      <c r="S83" s="6"/>
      <c r="T83" s="7"/>
      <c r="U83" s="15">
        <f>SUM(H83:T83)</f>
        <v>609.09</v>
      </c>
      <c r="V83" s="10"/>
      <c r="W83" s="66" t="s">
        <v>72</v>
      </c>
      <c r="X83" s="67"/>
      <c r="Y83" s="68"/>
      <c r="Z83" s="23"/>
    </row>
    <row r="84" spans="2:26">
      <c r="B84" s="24"/>
      <c r="C84" s="106"/>
      <c r="D84" s="8"/>
      <c r="E84" s="12"/>
      <c r="F84" s="9"/>
      <c r="G84" s="8"/>
      <c r="H84" s="9"/>
      <c r="I84" s="8"/>
      <c r="J84" s="9"/>
      <c r="K84" s="14"/>
      <c r="L84" s="8"/>
      <c r="M84" s="12"/>
      <c r="N84" s="9"/>
      <c r="O84" s="8"/>
      <c r="P84" s="9"/>
      <c r="Q84" s="8"/>
      <c r="R84" s="9"/>
      <c r="S84" s="8"/>
      <c r="T84" s="9"/>
      <c r="U84" s="14"/>
      <c r="V84" s="10"/>
      <c r="W84" s="76" t="s">
        <v>73</v>
      </c>
      <c r="X84" s="77"/>
      <c r="Y84" s="78"/>
      <c r="Z84" s="23"/>
    </row>
    <row r="85" spans="2:26">
      <c r="B85" s="24"/>
      <c r="C85" s="66" t="s">
        <v>46</v>
      </c>
      <c r="D85" s="67"/>
      <c r="E85" s="67"/>
      <c r="F85" s="68"/>
      <c r="G85" s="6"/>
      <c r="H85" s="7"/>
      <c r="I85" s="6"/>
      <c r="J85" s="7"/>
      <c r="K85" s="15"/>
      <c r="L85" s="6"/>
      <c r="M85" s="17"/>
      <c r="N85" s="7"/>
      <c r="O85" s="6"/>
      <c r="P85" s="7"/>
      <c r="Q85" s="6"/>
      <c r="R85" s="7"/>
      <c r="S85" s="6"/>
      <c r="T85" s="7"/>
      <c r="U85" s="15"/>
      <c r="V85" s="10"/>
      <c r="W85" s="66" t="s">
        <v>74</v>
      </c>
      <c r="X85" s="67"/>
      <c r="Y85" s="68"/>
      <c r="Z85" s="23"/>
    </row>
    <row r="86" spans="2:26">
      <c r="B86" s="24"/>
      <c r="C86" s="76" t="s">
        <v>47</v>
      </c>
      <c r="D86" s="77"/>
      <c r="E86" s="77"/>
      <c r="F86" s="78"/>
      <c r="G86" s="8"/>
      <c r="H86" s="9"/>
      <c r="I86" s="8"/>
      <c r="J86" s="9"/>
      <c r="K86" s="14"/>
      <c r="L86" s="8"/>
      <c r="M86" s="12"/>
      <c r="N86" s="9"/>
      <c r="O86" s="8"/>
      <c r="P86" s="9"/>
      <c r="Q86" s="8"/>
      <c r="R86" s="9"/>
      <c r="S86" s="8"/>
      <c r="T86" s="9"/>
      <c r="U86" s="14"/>
      <c r="V86" s="10"/>
      <c r="W86" s="8"/>
      <c r="X86" s="12"/>
      <c r="Y86" s="9"/>
      <c r="Z86" s="23"/>
    </row>
    <row r="87" spans="2:26" ht="12.75" customHeight="1">
      <c r="B87" s="24"/>
      <c r="C87" s="63" t="s">
        <v>49</v>
      </c>
      <c r="D87" s="6"/>
      <c r="E87" s="17"/>
      <c r="F87" s="7"/>
      <c r="G87" s="6"/>
      <c r="H87" s="7"/>
      <c r="I87" s="6"/>
      <c r="J87" s="7"/>
      <c r="K87" s="15"/>
      <c r="L87" s="6"/>
      <c r="M87" s="17"/>
      <c r="N87" s="7"/>
      <c r="O87" s="6"/>
      <c r="P87" s="7"/>
      <c r="Q87" s="6"/>
      <c r="R87" s="7"/>
      <c r="S87" s="6"/>
      <c r="T87" s="7"/>
      <c r="U87" s="15"/>
      <c r="V87" s="10"/>
      <c r="W87" s="66" t="s">
        <v>75</v>
      </c>
      <c r="X87" s="67"/>
      <c r="Y87" s="68"/>
      <c r="Z87" s="23"/>
    </row>
    <row r="88" spans="2:26">
      <c r="B88" s="24"/>
      <c r="C88" s="64"/>
      <c r="D88" s="8"/>
      <c r="E88" s="12"/>
      <c r="F88" s="9"/>
      <c r="G88" s="8"/>
      <c r="H88" s="9"/>
      <c r="I88" s="8"/>
      <c r="J88" s="9"/>
      <c r="K88" s="14"/>
      <c r="L88" s="8"/>
      <c r="M88" s="12"/>
      <c r="N88" s="9"/>
      <c r="O88" s="8"/>
      <c r="P88" s="9"/>
      <c r="Q88" s="8"/>
      <c r="R88" s="9"/>
      <c r="S88" s="8"/>
      <c r="T88" s="9"/>
      <c r="U88" s="14"/>
      <c r="V88" s="10"/>
      <c r="W88" s="8"/>
      <c r="X88" s="12"/>
      <c r="Y88" s="9"/>
      <c r="Z88" s="23"/>
    </row>
    <row r="89" spans="2:26">
      <c r="B89" s="24"/>
      <c r="C89" s="64"/>
      <c r="D89" s="6"/>
      <c r="E89" s="17" t="s">
        <v>88</v>
      </c>
      <c r="F89" s="7"/>
      <c r="G89" s="6"/>
      <c r="H89" s="7"/>
      <c r="I89" s="6"/>
      <c r="J89" s="7">
        <v>12</v>
      </c>
      <c r="K89" s="15"/>
      <c r="L89" s="6"/>
      <c r="M89" s="17"/>
      <c r="N89" s="7"/>
      <c r="O89" s="6"/>
      <c r="P89" s="7"/>
      <c r="Q89" s="6"/>
      <c r="R89" s="7"/>
      <c r="S89" s="6"/>
      <c r="T89" s="7"/>
      <c r="U89" s="15">
        <f>SUM(H89:T89)</f>
        <v>12</v>
      </c>
      <c r="V89" s="10"/>
      <c r="W89" s="69" t="s">
        <v>76</v>
      </c>
      <c r="X89" s="70"/>
      <c r="Y89" s="71"/>
      <c r="Z89" s="23"/>
    </row>
    <row r="90" spans="2:26">
      <c r="B90" s="24"/>
      <c r="C90" s="64"/>
      <c r="D90" s="8"/>
      <c r="E90" s="12"/>
      <c r="F90" s="9"/>
      <c r="G90" s="8"/>
      <c r="H90" s="9"/>
      <c r="I90" s="8"/>
      <c r="J90" s="9"/>
      <c r="K90" s="14"/>
      <c r="L90" s="8"/>
      <c r="M90" s="12"/>
      <c r="N90" s="9"/>
      <c r="O90" s="8"/>
      <c r="P90" s="9"/>
      <c r="Q90" s="8"/>
      <c r="R90" s="9"/>
      <c r="S90" s="8"/>
      <c r="T90" s="9"/>
      <c r="U90" s="14"/>
      <c r="V90" s="10"/>
      <c r="W90" s="69" t="s">
        <v>77</v>
      </c>
      <c r="X90" s="71"/>
      <c r="Y90" s="36" t="s">
        <v>29</v>
      </c>
      <c r="Z90" s="23"/>
    </row>
    <row r="91" spans="2:26">
      <c r="B91" s="24"/>
      <c r="C91" s="64"/>
      <c r="D91" s="66" t="s">
        <v>48</v>
      </c>
      <c r="E91" s="67"/>
      <c r="F91" s="68"/>
      <c r="G91" s="6"/>
      <c r="H91" s="7"/>
      <c r="I91" s="6"/>
      <c r="J91" s="7">
        <v>12.09</v>
      </c>
      <c r="K91" s="15">
        <f>25.45+10.91</f>
        <v>36.36</v>
      </c>
      <c r="L91" s="6"/>
      <c r="M91" s="17"/>
      <c r="N91" s="7">
        <v>15.59</v>
      </c>
      <c r="O91" s="6"/>
      <c r="P91" s="7">
        <v>8.09</v>
      </c>
      <c r="Q91" s="6">
        <v>9.64</v>
      </c>
      <c r="R91" s="7"/>
      <c r="S91" s="6"/>
      <c r="T91" s="7"/>
      <c r="U91" s="15">
        <f>SUM(H91:T91)</f>
        <v>81.77000000000001</v>
      </c>
      <c r="V91" s="10"/>
      <c r="W91" s="37"/>
      <c r="X91" s="38"/>
      <c r="Y91" s="34"/>
      <c r="Z91" s="23"/>
    </row>
    <row r="92" spans="2:26">
      <c r="B92" s="24"/>
      <c r="C92" s="65"/>
      <c r="D92" s="8"/>
      <c r="E92" s="12"/>
      <c r="F92" s="9"/>
      <c r="G92" s="8"/>
      <c r="H92" s="9"/>
      <c r="I92" s="8"/>
      <c r="J92" s="9"/>
      <c r="K92" s="14"/>
      <c r="L92" s="8"/>
      <c r="M92" s="12"/>
      <c r="N92" s="9"/>
      <c r="O92" s="8"/>
      <c r="P92" s="9"/>
      <c r="Q92" s="8"/>
      <c r="R92" s="9"/>
      <c r="S92" s="8"/>
      <c r="T92" s="9"/>
      <c r="U92" s="14"/>
      <c r="V92" s="10"/>
      <c r="W92" s="37"/>
      <c r="X92" s="38"/>
      <c r="Y92" s="34"/>
      <c r="Z92" s="23"/>
    </row>
    <row r="93" spans="2:26">
      <c r="B93" s="24"/>
      <c r="C93" s="6"/>
      <c r="D93" s="17" t="s">
        <v>50</v>
      </c>
      <c r="E93" s="17"/>
      <c r="F93" s="7"/>
      <c r="G93" s="6"/>
      <c r="H93" s="7">
        <f>SUM(H65:H92)</f>
        <v>500</v>
      </c>
      <c r="I93" s="6"/>
      <c r="J93" s="7">
        <f>SUM(J68:J91)</f>
        <v>215</v>
      </c>
      <c r="K93" s="7">
        <f>SUM(K65:K92)</f>
        <v>480</v>
      </c>
      <c r="L93" s="6"/>
      <c r="M93" s="17"/>
      <c r="N93" s="7">
        <f>SUM(N65:N92)</f>
        <v>641.5</v>
      </c>
      <c r="O93" s="6"/>
      <c r="P93" s="7">
        <f>SUM(P65:P92)</f>
        <v>249</v>
      </c>
      <c r="Q93" s="7">
        <f>SUM(Q65:Q92)</f>
        <v>642</v>
      </c>
      <c r="R93" s="7"/>
      <c r="S93" s="6"/>
      <c r="T93" s="7">
        <f>SUM(T65:T92)</f>
        <v>0</v>
      </c>
      <c r="U93" s="7">
        <f>SUM(U65:U92)</f>
        <v>2727.5</v>
      </c>
      <c r="V93" s="10"/>
      <c r="W93" s="37"/>
      <c r="X93" s="38"/>
      <c r="Y93" s="34"/>
      <c r="Z93" s="23"/>
    </row>
    <row r="94" spans="2:26">
      <c r="B94" s="24"/>
      <c r="C94" s="8"/>
      <c r="D94" s="12"/>
      <c r="E94" s="12"/>
      <c r="F94" s="9"/>
      <c r="G94" s="8"/>
      <c r="H94" s="9"/>
      <c r="I94" s="8"/>
      <c r="J94" s="9"/>
      <c r="K94" s="14"/>
      <c r="L94" s="8"/>
      <c r="M94" s="12"/>
      <c r="N94" s="9"/>
      <c r="O94" s="8"/>
      <c r="P94" s="9"/>
      <c r="Q94" s="8"/>
      <c r="R94" s="9"/>
      <c r="S94" s="8"/>
      <c r="T94" s="9"/>
      <c r="U94" s="14"/>
      <c r="V94" s="10"/>
      <c r="W94" s="37"/>
      <c r="X94" s="38"/>
      <c r="Y94" s="34"/>
      <c r="Z94" s="23"/>
    </row>
    <row r="95" spans="2:26">
      <c r="B95" s="24"/>
      <c r="C95" s="6"/>
      <c r="D95" s="67" t="s">
        <v>51</v>
      </c>
      <c r="E95" s="67"/>
      <c r="F95" s="67"/>
      <c r="G95" s="67"/>
      <c r="H95" s="67"/>
      <c r="I95" s="67"/>
      <c r="J95" s="68"/>
      <c r="K95" s="10"/>
      <c r="L95" s="10"/>
      <c r="M95" s="10"/>
      <c r="N95" s="10"/>
      <c r="O95" s="10"/>
      <c r="P95" s="10"/>
      <c r="Q95" s="17"/>
      <c r="R95" s="10"/>
      <c r="S95" s="17"/>
      <c r="T95" s="10"/>
      <c r="U95" s="17"/>
      <c r="V95" s="10"/>
      <c r="W95" s="37"/>
      <c r="X95" s="38"/>
      <c r="Y95" s="34"/>
      <c r="Z95" s="23"/>
    </row>
    <row r="96" spans="2:26">
      <c r="B96" s="24"/>
      <c r="C96" s="24"/>
      <c r="D96" s="10"/>
      <c r="E96" s="10"/>
      <c r="F96" s="10"/>
      <c r="G96" s="10"/>
      <c r="H96" s="10"/>
      <c r="I96" s="10"/>
      <c r="J96" s="23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23"/>
      <c r="V96" s="10"/>
      <c r="W96" s="37"/>
      <c r="X96" s="38"/>
      <c r="Y96" s="34"/>
      <c r="Z96" s="23"/>
    </row>
    <row r="97" spans="2:26">
      <c r="B97" s="24"/>
      <c r="C97" s="66" t="s">
        <v>52</v>
      </c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8"/>
      <c r="O97" s="6"/>
      <c r="P97" s="17"/>
      <c r="Q97" s="17"/>
      <c r="R97" s="7"/>
      <c r="S97" s="6" t="s">
        <v>55</v>
      </c>
      <c r="T97" s="17"/>
      <c r="U97" s="7"/>
      <c r="V97" s="10"/>
      <c r="W97" s="37"/>
      <c r="X97" s="38"/>
      <c r="Y97" s="34"/>
      <c r="Z97" s="23"/>
    </row>
    <row r="98" spans="2:26">
      <c r="B98" s="24"/>
      <c r="C98" s="107">
        <f>C45</f>
        <v>0</v>
      </c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108"/>
      <c r="O98" s="24"/>
      <c r="P98" s="10"/>
      <c r="Q98" s="10"/>
      <c r="R98" s="23"/>
      <c r="S98" s="24"/>
      <c r="T98" s="10"/>
      <c r="U98" s="23"/>
      <c r="V98" s="10"/>
      <c r="W98" s="37"/>
      <c r="X98" s="38"/>
      <c r="Y98" s="34"/>
      <c r="Z98" s="23"/>
    </row>
    <row r="99" spans="2:26">
      <c r="B99" s="24"/>
      <c r="C99" s="22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35"/>
      <c r="O99" s="24"/>
      <c r="P99" s="10"/>
      <c r="Q99" s="10"/>
      <c r="R99" s="23"/>
      <c r="S99" s="24"/>
      <c r="T99" s="10"/>
      <c r="U99" s="23"/>
      <c r="V99" s="10"/>
      <c r="W99" s="37"/>
      <c r="X99" s="38"/>
      <c r="Y99" s="34"/>
      <c r="Z99" s="23"/>
    </row>
    <row r="100" spans="2:26">
      <c r="B100" s="24"/>
      <c r="C100" s="24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23"/>
      <c r="O100" s="24"/>
      <c r="P100" s="10"/>
      <c r="Q100" s="10"/>
      <c r="R100" s="23"/>
      <c r="S100" s="24"/>
      <c r="T100" s="10"/>
      <c r="U100" s="23"/>
      <c r="V100" s="10"/>
      <c r="W100" s="37"/>
      <c r="X100" s="38"/>
      <c r="Y100" s="34"/>
      <c r="Z100" s="23"/>
    </row>
    <row r="101" spans="2:26">
      <c r="B101" s="24"/>
      <c r="C101" s="24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23"/>
      <c r="O101" s="24"/>
      <c r="P101" s="10"/>
      <c r="Q101" s="10"/>
      <c r="R101" s="23"/>
      <c r="S101" s="24"/>
      <c r="T101" s="10"/>
      <c r="U101" s="23"/>
      <c r="V101" s="10"/>
      <c r="W101" s="37"/>
      <c r="X101" s="38"/>
      <c r="Y101" s="34"/>
      <c r="Z101" s="23"/>
    </row>
    <row r="102" spans="2:26">
      <c r="B102" s="24"/>
      <c r="C102" s="24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23"/>
      <c r="O102" s="24"/>
      <c r="P102" s="10"/>
      <c r="Q102" s="10"/>
      <c r="R102" s="23"/>
      <c r="S102" s="24"/>
      <c r="T102" s="10"/>
      <c r="U102" s="23"/>
      <c r="V102" s="10"/>
      <c r="W102" s="37"/>
      <c r="X102" s="38"/>
      <c r="Y102" s="34"/>
      <c r="Z102" s="23"/>
    </row>
    <row r="103" spans="2:26">
      <c r="B103" s="24"/>
      <c r="C103" s="8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9"/>
      <c r="O103" s="76" t="s">
        <v>53</v>
      </c>
      <c r="P103" s="77"/>
      <c r="Q103" s="77"/>
      <c r="R103" s="78"/>
      <c r="S103" s="76" t="s">
        <v>54</v>
      </c>
      <c r="T103" s="77"/>
      <c r="U103" s="78"/>
      <c r="V103" s="10"/>
      <c r="W103" s="37"/>
      <c r="X103" s="38"/>
      <c r="Y103" s="34"/>
      <c r="Z103" s="23"/>
    </row>
    <row r="104" spans="2:26">
      <c r="B104" s="8"/>
      <c r="C104" s="12" t="s">
        <v>78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9"/>
    </row>
  </sheetData>
  <mergeCells count="143">
    <mergeCell ref="H3:L3"/>
    <mergeCell ref="H4:J4"/>
    <mergeCell ref="C3:G3"/>
    <mergeCell ref="D15:F15"/>
    <mergeCell ref="D16:F16"/>
    <mergeCell ref="C8:F8"/>
    <mergeCell ref="L9:M9"/>
    <mergeCell ref="C44:N44"/>
    <mergeCell ref="E25:F25"/>
    <mergeCell ref="C24:D25"/>
    <mergeCell ref="C10:C23"/>
    <mergeCell ref="D18:F18"/>
    <mergeCell ref="D20:F20"/>
    <mergeCell ref="D21:F21"/>
    <mergeCell ref="D22:F22"/>
    <mergeCell ref="D13:F13"/>
    <mergeCell ref="D14:F14"/>
    <mergeCell ref="W3:Y3"/>
    <mergeCell ref="X5:Y5"/>
    <mergeCell ref="W14:Y14"/>
    <mergeCell ref="W26:X26"/>
    <mergeCell ref="W7:Y7"/>
    <mergeCell ref="W9:Y9"/>
    <mergeCell ref="C32:F32"/>
    <mergeCell ref="C33:F33"/>
    <mergeCell ref="D38:F38"/>
    <mergeCell ref="C34:C39"/>
    <mergeCell ref="D26:F26"/>
    <mergeCell ref="K42:U43"/>
    <mergeCell ref="D42:H42"/>
    <mergeCell ref="I42:J42"/>
    <mergeCell ref="I11:J11"/>
    <mergeCell ref="L11:N11"/>
    <mergeCell ref="C7:G7"/>
    <mergeCell ref="H5:J5"/>
    <mergeCell ref="O50:R50"/>
    <mergeCell ref="W37:X37"/>
    <mergeCell ref="S50:U50"/>
    <mergeCell ref="D28:F28"/>
    <mergeCell ref="D30:F30"/>
    <mergeCell ref="C26:C31"/>
    <mergeCell ref="N4:Q4"/>
    <mergeCell ref="N3:U3"/>
    <mergeCell ref="G8:H8"/>
    <mergeCell ref="I8:J8"/>
    <mergeCell ref="K4:L4"/>
    <mergeCell ref="N6:O6"/>
    <mergeCell ref="L8:N8"/>
    <mergeCell ref="R5:U5"/>
    <mergeCell ref="K7:L7"/>
    <mergeCell ref="N7:O7"/>
    <mergeCell ref="D10:F10"/>
    <mergeCell ref="D11:F11"/>
    <mergeCell ref="D12:F12"/>
    <mergeCell ref="F4:G4"/>
    <mergeCell ref="C5:E5"/>
    <mergeCell ref="F5:G5"/>
    <mergeCell ref="C6:G6"/>
    <mergeCell ref="G11:H11"/>
    <mergeCell ref="W36:Y36"/>
    <mergeCell ref="W30:Y30"/>
    <mergeCell ref="W31:Y31"/>
    <mergeCell ref="W32:Y32"/>
    <mergeCell ref="W34:Y34"/>
    <mergeCell ref="Q12:R13"/>
    <mergeCell ref="Q20:R21"/>
    <mergeCell ref="I61:J61"/>
    <mergeCell ref="L61:N61"/>
    <mergeCell ref="K5:L5"/>
    <mergeCell ref="O8:P8"/>
    <mergeCell ref="Q8:R8"/>
    <mergeCell ref="S8:T8"/>
    <mergeCell ref="K12:K13"/>
    <mergeCell ref="O12:P13"/>
    <mergeCell ref="R6:S6"/>
    <mergeCell ref="T6:U6"/>
    <mergeCell ref="R58:U58"/>
    <mergeCell ref="X58:Y58"/>
    <mergeCell ref="W56:Y56"/>
    <mergeCell ref="W67:Y67"/>
    <mergeCell ref="D68:F68"/>
    <mergeCell ref="O61:P61"/>
    <mergeCell ref="C60:G60"/>
    <mergeCell ref="K60:L60"/>
    <mergeCell ref="N60:O60"/>
    <mergeCell ref="C61:F61"/>
    <mergeCell ref="C98:N98"/>
    <mergeCell ref="D95:H95"/>
    <mergeCell ref="I95:J95"/>
    <mergeCell ref="C97:N97"/>
    <mergeCell ref="D83:F83"/>
    <mergeCell ref="D69:F69"/>
    <mergeCell ref="D71:F71"/>
    <mergeCell ref="O103:R103"/>
    <mergeCell ref="S103:U103"/>
    <mergeCell ref="C45:N45"/>
    <mergeCell ref="W84:Y84"/>
    <mergeCell ref="C85:F85"/>
    <mergeCell ref="W85:Y85"/>
    <mergeCell ref="C86:F86"/>
    <mergeCell ref="D79:F79"/>
    <mergeCell ref="W79:X79"/>
    <mergeCell ref="D81:F81"/>
    <mergeCell ref="D66:F66"/>
    <mergeCell ref="C59:G59"/>
    <mergeCell ref="N59:O59"/>
    <mergeCell ref="W83:Y83"/>
    <mergeCell ref="D75:F75"/>
    <mergeCell ref="C77:D78"/>
    <mergeCell ref="E78:F78"/>
    <mergeCell ref="C79:C84"/>
    <mergeCell ref="D74:F74"/>
    <mergeCell ref="W60:Y60"/>
    <mergeCell ref="N57:Q57"/>
    <mergeCell ref="C58:E58"/>
    <mergeCell ref="G64:H64"/>
    <mergeCell ref="I64:J64"/>
    <mergeCell ref="L64:N64"/>
    <mergeCell ref="D65:F65"/>
    <mergeCell ref="F58:G58"/>
    <mergeCell ref="H58:J58"/>
    <mergeCell ref="K58:L58"/>
    <mergeCell ref="G61:H61"/>
    <mergeCell ref="D73:F73"/>
    <mergeCell ref="D67:F67"/>
    <mergeCell ref="R59:S59"/>
    <mergeCell ref="T59:U59"/>
    <mergeCell ref="C56:G56"/>
    <mergeCell ref="H56:L56"/>
    <mergeCell ref="N56:U56"/>
    <mergeCell ref="F57:G57"/>
    <mergeCell ref="H57:J57"/>
    <mergeCell ref="K57:L57"/>
    <mergeCell ref="C87:C92"/>
    <mergeCell ref="W87:Y87"/>
    <mergeCell ref="W89:Y89"/>
    <mergeCell ref="W90:X90"/>
    <mergeCell ref="D91:F91"/>
    <mergeCell ref="Q61:R61"/>
    <mergeCell ref="S61:T61"/>
    <mergeCell ref="C63:C76"/>
    <mergeCell ref="D63:F63"/>
    <mergeCell ref="D64:F64"/>
  </mergeCells>
  <phoneticPr fontId="0" type="noConversion"/>
  <pageMargins left="0.75" right="0.75" top="1" bottom="1" header="0" footer="0"/>
  <pageSetup scale="58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2:H5"/>
  <sheetViews>
    <sheetView workbookViewId="0"/>
  </sheetViews>
  <sheetFormatPr baseColWidth="10" defaultRowHeight="12.75"/>
  <cols>
    <col min="7" max="7" width="13.28515625" style="47" customWidth="1"/>
    <col min="8" max="8" width="14.140625" style="47" customWidth="1"/>
  </cols>
  <sheetData>
    <row r="2" spans="3:8">
      <c r="C2" s="142" t="s">
        <v>89</v>
      </c>
      <c r="D2" s="142"/>
      <c r="E2" s="142"/>
      <c r="F2" s="142"/>
      <c r="G2" s="142"/>
      <c r="H2" s="142"/>
    </row>
    <row r="4" spans="3:8">
      <c r="G4" s="140" t="s">
        <v>92</v>
      </c>
      <c r="H4" s="141"/>
    </row>
    <row r="5" spans="3:8">
      <c r="C5" s="45" t="s">
        <v>90</v>
      </c>
      <c r="D5" s="137" t="s">
        <v>91</v>
      </c>
      <c r="E5" s="138"/>
      <c r="F5" s="139"/>
      <c r="G5" s="48" t="s">
        <v>93</v>
      </c>
      <c r="H5" s="48" t="s">
        <v>94</v>
      </c>
    </row>
  </sheetData>
  <mergeCells count="3">
    <mergeCell ref="D5:F5"/>
    <mergeCell ref="G4:H4"/>
    <mergeCell ref="C2:H2"/>
  </mergeCells>
  <phoneticPr fontId="0" type="noConversion"/>
  <pageMargins left="0.75" right="0.75" top="1" bottom="1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resumen</vt:lpstr>
      <vt:lpstr>gastos</vt:lpstr>
      <vt:lpstr>Hoja3</vt:lpstr>
      <vt:lpstr>resumen!Área_de_impresión</vt:lpstr>
    </vt:vector>
  </TitlesOfParts>
  <Company>HOTELES CALINDA SA DE CV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Fuentes/EFV</dc:creator>
  <cp:lastModifiedBy>Corporativo</cp:lastModifiedBy>
  <cp:lastPrinted>2015-11-30T18:39:06Z</cp:lastPrinted>
  <dcterms:created xsi:type="dcterms:W3CDTF">2001-06-07T18:42:02Z</dcterms:created>
  <dcterms:modified xsi:type="dcterms:W3CDTF">2015-11-30T18:41:14Z</dcterms:modified>
</cp:coreProperties>
</file>